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3d065813f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d3a05373259d4a43"/>
    <x:sheet xmlns:r="http://schemas.openxmlformats.org/officeDocument/2006/relationships" name="Circuit Benchmark" sheetId="2" r:id="R1bc4c646cd99499d"/>
    <x:sheet xmlns:r="http://schemas.openxmlformats.org/officeDocument/2006/relationships" name="Methodology" sheetId="3" r:id="R099d0334b0584b2a"/>
    <x:sheet xmlns:r="http://schemas.openxmlformats.org/officeDocument/2006/relationships" name="Sources &amp; Evidence" sheetId="4" r:id="R07fa7b9b57a14815"/>
    <x:sheet xmlns:r="http://schemas.openxmlformats.org/officeDocument/2006/relationships" name="Licence &amp; Citation" sheetId="5" r:id="R98f7161da65f43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#,##0"/>
    <x:numFmt numFmtId="203" formatCode="0.00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24"/>
      <x:color rgb="FFFFFFFF"/>
      <x:name val="Carlito"/>
    </x:font>
    <x:font>
      <x:b/>
      <x:sz val="9"/>
      <x:color rgb="FFFFFFFF"/>
      <x:name val="Carlito"/>
    </x:font>
    <x:font>
      <x:b/>
      <x:sz val="9"/>
      <x:color rgb="FFD85138"/>
      <x:name val="Carlito"/>
    </x:font>
    <x:font>
      <x:b/>
      <x:sz val="24"/>
      <x:color rgb="FF090B0E"/>
      <x:name val="Carlito"/>
    </x:font>
    <x:font>
      <x:b/>
      <x:sz val="13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90B0E"/>
      </x:patternFill>
    </x:fill>
    <x:fill>
      <x:patternFill patternType="solid">
        <x:fgColor rgb="FFD85138"/>
      </x:patternFill>
    </x:fill>
    <x:fill>
      <x:patternFill patternType="solid">
        <x:fgColor rgb="FFFFFFFF"/>
      </x:patternFill>
    </x:fill>
  </x:fills>
  <x:borders count="10">
    <x:border/>
    <x:border>
      <x:bottom style="thin">
        <x:color rgb="FFD2D2CC"/>
      </x:bottom>
    </x:border>
    <x:border>
      <x:top style="thin">
        <x:color rgb="FFD2D2CC"/>
      </x:top>
      <x:bottom style="thin">
        <x:color rgb="FFD2D2CC"/>
      </x:bottom>
    </x:border>
    <x:border>
      <x:top style="thin">
        <x:color rgb="FFD2D2CC"/>
      </x:top>
    </x:border>
    <x:border>
      <x:left style="thin">
        <x:color rgb="FFD2D2CC"/>
      </x:left>
      <x:top style="thin">
        <x:color rgb="FFD2D2CC"/>
      </x:top>
    </x:border>
    <x:border>
      <x:right style="thin">
        <x:color rgb="FFD2D2CC"/>
      </x:right>
      <x:top style="thin">
        <x:color rgb="FFD2D2CC"/>
      </x:top>
    </x:border>
    <x:border>
      <x:left style="thin">
        <x:color rgb="FFD2D2CC"/>
      </x:left>
    </x:border>
    <x:border>
      <x:right style="thin">
        <x:color rgb="FFD2D2CC"/>
      </x:right>
    </x:border>
    <x:border>
      <x:left style="thin">
        <x:color rgb="FFD2D2CC"/>
      </x:left>
      <x:bottom style="thin">
        <x:color rgb="FFD2D2CC"/>
      </x:bottom>
    </x:border>
    <x:border>
      <x:right style="thin">
        <x:color rgb="FFD2D2CC"/>
      </x:right>
      <x:bottom style="thin">
        <x:color rgb="FFD2D2CC"/>
      </x:bottom>
    </x:border>
  </x:borders>
  <x:cellStyleXfs count="1">
    <x:xf numFmtId="0" fontId="0" fillId="0" borderId="0"/>
  </x:cellStyleXfs>
  <x:cellXfs count="6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200" fontId="0" fillId="0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2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0" fontId="0" fillId="0" borderId="2" xfId="0" applyNumberFormat="1" applyFont="1" applyFill="1" applyBorder="1"/>
    <x:xf numFmtId="201" fontId="0" fillId="0" borderId="2" xfId="0" applyNumberFormat="1" applyFont="1" applyFill="1" applyBorder="1"/>
    <x:xf numFmtId="202" fontId="0" fillId="0" borderId="2" xfId="0" applyNumberFormat="1" applyFont="1" applyFill="1" applyBorder="1"/>
    <x:xf numFmtId="203" fontId="0" fillId="0" borderId="2" xfId="0" applyNumberFormat="1" applyFont="1" applyFill="1" applyBorder="1"/>
    <x:xf numFmtId="0" fontId="0" fillId="0" borderId="3" xfId="0" applyNumberFormat="1" applyFont="1" applyFill="1" applyBorder="1"/>
    <x:xf numFmtId="201" fontId="0" fillId="0" borderId="3" xfId="0" applyNumberFormat="1" applyFont="1" applyFill="1" applyBorder="1"/>
    <x:xf numFmtId="202" fontId="0" fillId="0" borderId="3" xfId="0" applyNumberFormat="1" applyFont="1" applyFill="1" applyBorder="1"/>
    <x:xf numFmtId="203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2" fontId="0" fillId="0" borderId="2" xfId="0" applyNumberFormat="1" applyFont="1" applyFill="1" applyBorder="1" applyAlignment="1">
      <x:alignment wrapText="1"/>
    </x:xf>
    <x:xf numFmtId="203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201" fontId="0" fillId="0" borderId="3" xfId="0" applyNumberFormat="1" applyFont="1" applyFill="1" applyBorder="1" applyAlignment="1">
      <x:alignment wrapText="1"/>
    </x:xf>
    <x:xf numFmtId="202" fontId="0" fillId="0" borderId="3" xfId="0" applyNumberFormat="1" applyFont="1" applyFill="1" applyBorder="1" applyAlignment="1">
      <x:alignment wrapText="1"/>
    </x:xf>
    <x:xf numFmtId="203" fontId="0" fillId="0" borderId="3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4" xfId="0" applyNumberFormat="1" applyFont="1" applyFill="1" applyBorder="1"/>
    <x:xf numFmtId="0" fontId="0" fillId="4" borderId="3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1" xfId="0" applyNumberFormat="1" applyFont="1" applyFill="1" applyBorder="1"/>
    <x:xf numFmtId="0" fontId="0" fillId="4" borderId="9" xfId="0" applyNumberFormat="1" applyFont="1" applyFill="1" applyBorder="1"/>
    <x:xf numFmtId="0" fontId="5" fillId="4" borderId="4" xfId="0" applyNumberFormat="1" applyFont="1" applyFill="1" applyBorder="1"/>
    <x:xf numFmtId="0" fontId="5" fillId="4" borderId="3" xfId="0" applyNumberFormat="1" applyFont="1" applyFill="1" applyBorder="1"/>
    <x:xf numFmtId="0" fontId="5" fillId="4" borderId="5" xfId="0" applyNumberFormat="1" applyFont="1" applyFill="1" applyBorder="1"/>
    <x:xf numFmtId="0" fontId="6" fillId="4" borderId="6" xfId="0" applyNumberFormat="1" applyFont="1" applyFill="1" applyBorder="1"/>
    <x:xf numFmtId="0" fontId="6" fillId="4" borderId="0" xfId="0" applyNumberFormat="1" applyFont="1" applyFill="1" applyBorder="1"/>
    <x:xf numFmtId="0" fontId="6" fillId="4" borderId="7" xfId="0" applyNumberFormat="1" applyFont="1" applyFill="1" applyBorder="1"/>
    <x:xf numFmtId="0" fontId="6" fillId="4" borderId="8" xfId="0" applyNumberFormat="1" applyFont="1" applyFill="1" applyBorder="1"/>
    <x:xf numFmtId="0" fontId="6" fillId="4" borderId="1" xfId="0" applyNumberFormat="1" applyFont="1" applyFill="1" applyBorder="1"/>
    <x:xf numFmtId="0" fontId="6" fillId="4" borderId="9" xfId="0" applyNumberFormat="1" applyFont="1" applyFill="1" applyBorder="1"/>
    <x:xf numFmtId="202" fontId="6" fillId="4" borderId="0" xfId="0" applyNumberFormat="1" applyFont="1" applyFill="1" applyBorder="1"/>
    <x:xf numFmtId="201" fontId="6" fillId="4" borderId="0" xfId="0" applyNumberFormat="1" applyFont="1" applyFill="1" applyBorder="1"/>
    <x:xf numFmtId="0" fontId="2" fillId="2" borderId="1" xfId="0" applyNumberFormat="1" applyFont="1" applyFill="1" applyBorder="1"/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a3d3d9f66427c" /><Relationship Type="http://schemas.openxmlformats.org/officeDocument/2006/relationships/theme" Target="/xl/theme/theme1.xml" Id="R9282932277a84557" /><Relationship Type="http://schemas.openxmlformats.org/officeDocument/2006/relationships/sharedStrings" Target="/xl/sharedStrings.xml" Id="R50569da7b3ed42af" /><Relationship Type="http://schemas.openxmlformats.org/officeDocument/2006/relationships/worksheet" Target="/xl/worksheets/sheet1.xml" Id="Rd3a05373259d4a43" /><Relationship Type="http://schemas.openxmlformats.org/officeDocument/2006/relationships/worksheet" Target="/xl/worksheets/sheet2.xml" Id="R1bc4c646cd99499d" /><Relationship Type="http://schemas.openxmlformats.org/officeDocument/2006/relationships/worksheet" Target="/xl/worksheets/sheet3.xml" Id="R099d0334b0584b2a" /><Relationship Type="http://schemas.openxmlformats.org/officeDocument/2006/relationships/worksheet" Target="/xl/worksheets/sheet4.xml" Id="R07fa7b9b57a14815" /><Relationship Type="http://schemas.openxmlformats.org/officeDocument/2006/relationships/worksheet" Target="/xl/worksheets/sheet5.xml" Id="R98f7161da65f43c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2f63ffd9dc44823" /><Relationship Type="http://schemas.openxmlformats.org/officeDocument/2006/relationships/chart" Target="/xl/drawings/charts/chart2.xml" Id="R7d0a96bef1cc44c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Top 15 overall benchmark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Overall</c:v>
          </c:tx>
          <c:spPr>
            <a:solidFill xmlns:a="http://schemas.openxmlformats.org/drawingml/2006/main">
              <a:srgbClr val="D85138"/>
            </a:solidFill>
          </c:spPr>
          <c:cat>
            <c:strRef>
              <c:f>'Dashboard'!$B$10:$B$24</c:f>
              <c:strCache>
                <c:ptCount val="0"/>
              </c:strCache>
            </c:strRef>
          </c:cat>
          <c:val>
            <c:numRef>
              <c:f>'Dashboard'!$C$10:$C$24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ax val="92"/>
          <c:min val="7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Average experience dimension (1–5)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Average score</c:v>
          </c:tx>
          <c:spPr>
            <a:solidFill xmlns:a="http://schemas.openxmlformats.org/drawingml/2006/main">
              <a:srgbClr val="D85138"/>
            </a:solidFill>
          </c:spPr>
          <c:cat>
            <c:strRef>
              <c:f>'Dashboard'!$A$28:$A$38</c:f>
              <c:strCache>
                <c:ptCount val="0"/>
              </c:strCache>
            </c:strRef>
          </c:cat>
          <c:val>
            <c:numRef>
              <c:f>'Dashboard'!$B$28:$B$38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ax val="5"/>
          <c:min val="1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8</xdr:row>
      <xdr:rowOff>0</xdr:rowOff>
    </xdr:from>
    <xdr:to>
      <xdr:col>14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2f63ffd9dc44823"/>
        </a:graphicData>
      </a:graphic>
    </xdr:graphicFrame>
    <xdr:clientData/>
  </xdr:twoCellAnchor>
  <xdr:twoCellAnchor>
    <xdr:from>
      <xdr:col>4</xdr:col>
      <xdr:colOff>0</xdr:colOff>
      <xdr:row>26</xdr:row>
      <xdr:rowOff>0</xdr:rowOff>
    </xdr:from>
    <xdr:to>
      <xdr:col>14</xdr:col>
      <xdr:colOff>0</xdr:colOff>
      <xdr:row>42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d0a96bef1cc44c3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ircuitBenchmarkTable" displayName="CircuitBenchmarkTable" ref="A1:Y41" headerRowCount="1" totalsRowCount="0" totalsRowShown="0">
  <x:tableColumns count="25">
    <x:tableColumn id="1" name="Rank"/>
    <x:tableColumn id="2" name="Circuit"/>
    <x:tableColumn id="3" name="Country"/>
    <x:tableColumn id="4" name="Series"/>
    <x:tableColumn id="5" name="Google rating"/>
    <x:tableColumn id="6" name="Review count"/>
    <x:tableColumn id="7" name="Public Sentiment Index"/>
    <x:tableColumn id="8" name="Visibility"/>
    <x:tableColumn id="9" name="Atmosphere"/>
    <x:tableColumn id="10" name="Access / egress"/>
    <x:tableColumn id="11" name="Internal mobility"/>
    <x:tableColumn id="12" name="Toilets"/>
    <x:tableColumn id="13" name="F&amp;B"/>
    <x:tableColumn id="14" name="Shade / weather"/>
    <x:tableColumn id="15" name="Grandstand comfort"/>
    <x:tableColumn id="16" name="Value for money"/>
    <x:tableColumn id="17" name="Hospitality / entertainment"/>
    <x:tableColumn id="18" name="Track / venue identity"/>
    <x:tableColumn id="19" name="Venue Experience Score"/>
    <x:tableColumn id="20" name="Overall Benchmark"/>
    <x:tableColumn id="21" name="Confidence"/>
    <x:tableColumn id="22" name="Strengths"/>
    <x:tableColumn id="23" name="Weaknesses"/>
    <x:tableColumn id="24" name="Google Maps source"/>
    <x:tableColumn id="25" name="Snapshot date"/>
  </x:tableColumns>
  <x:tableStyleInfo name="TableStyleMedium3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7ad72b57f254f9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8c2404f14a42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8" hidden="0" customWidth="1"/>
    <x:col min="3" max="3" width="13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</x:cols>
  <x:sheetData>
    <x:row r="1">
      <x:c r="A1" s="39" t="str">
        <x:v>What makes a circuit work for the people watching?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</x:row>
    <x:row r="2">
      <x:c r="A2" s="39"/>
      <x:c r="B2" s="39"/>
      <x:c r="C2" s="39"/>
      <x:c r="D2" s="39"/>
      <x:c r="E2" s="39"/>
      <x:c r="F2" s="39"/>
      <x:c r="G2" s="39"/>
      <x:c r="H2" s="39"/>
      <x:c r="I2" s="39"/>
      <x:c r="J2" s="39"/>
      <x:c r="K2" s="39"/>
      <x:c r="L2" s="39"/>
      <x:c r="M2" s="39"/>
      <x:c r="N2" s="39"/>
    </x:row>
    <x:row r="3">
      <x:c r="A3" s="40" t="str">
        <x:v>DROMO FAN EXPERIENCE BENCHMARK · 40 VENUES · BASE SNAPSHOT 19 AUG · LAS VEGAS CORRECTION 20 AUG 2026</x:v>
      </x:c>
      <x:c r="B3" s="40"/>
      <x:c r="C3" s="40"/>
      <x:c r="D3" s="40"/>
      <x:c r="E3" s="40"/>
      <x:c r="F3" s="40"/>
      <x:c r="G3" s="40"/>
      <x:c r="H3" s="40"/>
      <x:c r="I3" s="40"/>
      <x:c r="J3" s="40"/>
      <x:c r="K3" s="40"/>
      <x:c r="L3" s="40"/>
      <x:c r="M3" s="40"/>
      <x:c r="N3" s="40"/>
    </x:row>
    <x:row r="5">
      <x:c r="A5" s="50" t="str">
        <x:v>VENUES</x:v>
      </x:c>
      <x:c r="B5" s="51"/>
      <x:c r="C5" s="51" t="str">
        <x:v>GOOGLE RATINGS</x:v>
      </x:c>
      <x:c r="D5" s="51"/>
      <x:c r="E5" s="51" t="str">
        <x:v>LEADER SCORE</x:v>
      </x:c>
      <x:c r="F5" s="51"/>
      <x:c r="G5" s="51" t="str">
        <x:v>AVG GOOGLE RATING</x:v>
      </x:c>
      <x:c r="H5" s="52"/>
    </x:row>
    <x:row r="6">
      <x:c r="A6" s="53" t="n">
        <x:f>COUNTA('Circuit Benchmark'!B2:B41)</x:f>
        <x:v>40</x:v>
      </x:c>
      <x:c r="B6" s="54"/>
      <x:c r="C6" s="59" t="n">
        <x:f>SUM('Circuit Benchmark'!F2:F41)</x:f>
        <x:v>432071</x:v>
      </x:c>
      <x:c r="D6" s="54"/>
      <x:c r="E6" s="60" t="n">
        <x:f>MAX('Circuit Benchmark'!T2:T41)</x:f>
        <x:v>89.56765815669172</x:v>
      </x:c>
      <x:c r="F6" s="60"/>
      <x:c r="G6" s="60" t="n">
        <x:f>AVERAGE('Circuit Benchmark'!E2:E41)</x:f>
        <x:v>4.614999999999999</x:v>
      </x:c>
      <x:c r="H6" s="55"/>
    </x:row>
    <x:row r="7">
      <x:c r="A7" s="56"/>
      <x:c r="B7" s="57"/>
      <x:c r="C7" s="57"/>
      <x:c r="D7" s="57"/>
      <x:c r="E7" s="57"/>
      <x:c r="F7" s="57"/>
      <x:c r="G7" s="57"/>
      <x:c r="H7" s="58"/>
    </x:row>
    <x:row r="9">
      <x:c r="A9" s="61" t="str">
        <x:v>Rank</x:v>
      </x:c>
      <x:c r="B9" s="61" t="str">
        <x:v>Circuit</x:v>
      </x:c>
      <x:c r="C9" s="61" t="str">
        <x:v>Overall</x:v>
      </x:c>
    </x:row>
    <x:row r="10">
      <x:c r="A10" s="18" t="n">
        <x:f>'Circuit Benchmark'!A2</x:f>
        <x:v>1</x:v>
      </x:c>
      <x:c r="B10" s="18" t="str">
        <x:f>'Circuit Benchmark'!B2</x:f>
        <x:v>Red Bull Ring</x:v>
      </x:c>
      <x:c r="C10" s="19" t="n">
        <x:f>'Circuit Benchmark'!T2</x:f>
        <x:v>89.56765815669172</x:v>
      </x:c>
    </x:row>
    <x:row r="11">
      <x:c r="A11" s="18" t="n">
        <x:f>'Circuit Benchmark'!A3</x:f>
        <x:v>2</x:v>
      </x:c>
      <x:c r="B11" s="18" t="str">
        <x:f>'Circuit Benchmark'!B3</x:f>
        <x:v>Circuit Zandvoort</x:v>
      </x:c>
      <x:c r="C11" s="19" t="n">
        <x:f>'Circuit Benchmark'!T3</x:f>
        <x:v>87.80430557663995</x:v>
      </x:c>
    </x:row>
    <x:row r="12">
      <x:c r="A12" s="18" t="n">
        <x:f>'Circuit Benchmark'!A4</x:f>
        <x:v>3</x:v>
      </x:c>
      <x:c r="B12" s="18" t="str">
        <x:f>'Circuit Benchmark'!B4</x:f>
        <x:v>TT Circuit Assen</x:v>
      </x:c>
      <x:c r="C12" s="19" t="n">
        <x:f>'Circuit Benchmark'!T4</x:f>
        <x:v>87.03837981172899</x:v>
      </x:c>
    </x:row>
    <x:row r="13">
      <x:c r="A13" s="18" t="n">
        <x:f>'Circuit Benchmark'!A5</x:f>
        <x:v>4</x:v>
      </x:c>
      <x:c r="B13" s="18" t="str">
        <x:f>'Circuit Benchmark'!B5</x:f>
        <x:v>Autódromo Hermanos Rodríguez</x:v>
      </x:c>
      <x:c r="C13" s="19" t="n">
        <x:f>'Circuit Benchmark'!T5</x:f>
        <x:v>86.944</x:v>
      </x:c>
    </x:row>
    <x:row r="14">
      <x:c r="A14" s="18" t="n">
        <x:f>'Circuit Benchmark'!A6</x:f>
        <x:v>5</x:v>
      </x:c>
      <x:c r="B14" s="18" t="str">
        <x:f>'Circuit Benchmark'!B6</x:f>
        <x:v>Circuit Ricardo Tormo</x:v>
      </x:c>
      <x:c r="C14" s="19" t="n">
        <x:f>'Circuit Benchmark'!T6</x:f>
        <x:v>86.1990365384491</x:v>
      </x:c>
    </x:row>
    <x:row r="15">
      <x:c r="A15" s="18" t="n">
        <x:f>'Circuit Benchmark'!A7</x:f>
        <x:v>6</x:v>
      </x:c>
      <x:c r="B15" s="18" t="str">
        <x:f>'Circuit Benchmark'!B7</x:f>
        <x:v>Misano World Circuit</x:v>
      </x:c>
      <x:c r="C15" s="19" t="n">
        <x:f>'Circuit Benchmark'!T7</x:f>
        <x:v>85.83547416654832</x:v>
      </x:c>
    </x:row>
    <x:row r="16">
      <x:c r="A16" s="18" t="n">
        <x:f>'Circuit Benchmark'!A8</x:f>
        <x:v>7</x:v>
      </x:c>
      <x:c r="B16" s="18" t="str">
        <x:f>'Circuit Benchmark'!B8</x:f>
        <x:v>Sepang International Circuit</x:v>
      </x:c>
      <x:c r="C16" s="19" t="n">
        <x:f>'Circuit Benchmark'!T8</x:f>
        <x:v>85.81406527834542</x:v>
      </x:c>
    </x:row>
    <x:row r="17">
      <x:c r="A17" s="18" t="n">
        <x:f>'Circuit Benchmark'!A9</x:f>
        <x:v>8</x:v>
      </x:c>
      <x:c r="B17" s="18" t="str">
        <x:f>'Circuit Benchmark'!B9</x:f>
        <x:v>Yas Marina Circuit</x:v>
      </x:c>
      <x:c r="C17" s="19" t="n">
        <x:f>'Circuit Benchmark'!T9</x:f>
        <x:v>85.37707271557139</x:v>
      </x:c>
    </x:row>
    <x:row r="18">
      <x:c r="A18" s="18" t="n">
        <x:f>'Circuit Benchmark'!A10</x:f>
        <x:v>9</x:v>
      </x:c>
      <x:c r="B18" s="18" t="str">
        <x:f>'Circuit Benchmark'!B10</x:f>
        <x:v>Mugello Circuit</x:v>
      </x:c>
      <x:c r="C18" s="19" t="n">
        <x:f>'Circuit Benchmark'!T10</x:f>
        <x:v>85.33541553158818</x:v>
      </x:c>
    </x:row>
    <x:row r="19">
      <x:c r="A19" s="18" t="n">
        <x:f>'Circuit Benchmark'!A11</x:f>
        <x:v>10</x:v>
      </x:c>
      <x:c r="B19" s="18" t="str">
        <x:f>'Circuit Benchmark'!B11</x:f>
        <x:v>Suzuka Circuit</x:v>
      </x:c>
      <x:c r="C19" s="19" t="n">
        <x:f>'Circuit Benchmark'!T11</x:f>
        <x:v>85.17427509545973</x:v>
      </x:c>
    </x:row>
    <x:row r="20">
      <x:c r="A20" s="18" t="n">
        <x:f>'Circuit Benchmark'!A12</x:f>
        <x:v>11</x:v>
      </x:c>
      <x:c r="B20" s="18" t="str">
        <x:f>'Circuit Benchmark'!B12</x:f>
        <x:v>Silverstone Circuit</x:v>
      </x:c>
      <x:c r="C20" s="19" t="n">
        <x:f>'Circuit Benchmark'!T12</x:f>
        <x:v>85.04967969500517</x:v>
      </x:c>
    </x:row>
    <x:row r="21">
      <x:c r="A21" s="18" t="n">
        <x:f>'Circuit Benchmark'!A13</x:f>
        <x:v>12</x:v>
      </x:c>
      <x:c r="B21" s="18" t="str">
        <x:f>'Circuit Benchmark'!B13</x:f>
        <x:v>Sachsenring</x:v>
      </x:c>
      <x:c r="C21" s="19" t="n">
        <x:f>'Circuit Benchmark'!T13</x:f>
        <x:v>84.94026864732093</x:v>
      </x:c>
    </x:row>
    <x:row r="22">
      <x:c r="A22" s="18" t="n">
        <x:f>'Circuit Benchmark'!A14</x:f>
        <x:v>13</x:v>
      </x:c>
      <x:c r="B22" s="18" t="str">
        <x:f>'Circuit Benchmark'!B14</x:f>
        <x:v>Autódromo José Carlos Pace</x:v>
      </x:c>
      <x:c r="C22" s="19" t="n">
        <x:f>'Circuit Benchmark'!T14</x:f>
        <x:v>84.83431678512713</x:v>
      </x:c>
    </x:row>
    <x:row r="23">
      <x:c r="A23" s="18" t="n">
        <x:f>'Circuit Benchmark'!A15</x:f>
        <x:v>14</x:v>
      </x:c>
      <x:c r="B23" s="18" t="str">
        <x:f>'Circuit Benchmark'!B15</x:f>
        <x:v>Bahrain International Circuit</x:v>
      </x:c>
      <x:c r="C23" s="19" t="n">
        <x:f>'Circuit Benchmark'!T15</x:f>
        <x:v>84.69690236784591</x:v>
      </x:c>
    </x:row>
    <x:row r="24">
      <x:c r="A24" s="22" t="n">
        <x:f>'Circuit Benchmark'!A16</x:f>
        <x:v>15</x:v>
      </x:c>
      <x:c r="B24" s="22" t="str">
        <x:f>'Circuit Benchmark'!B16</x:f>
        <x:v>Chang International Circuit</x:v>
      </x:c>
      <x:c r="C24" s="23" t="n">
        <x:f>'Circuit Benchmark'!T16</x:f>
        <x:v>83.91691259721244</x:v>
      </x:c>
    </x:row>
    <x:row r="27">
      <x:c r="A27" s="61" t="str">
        <x:v>Dimension</x:v>
      </x:c>
      <x:c r="B27" s="61" t="str">
        <x:v>Average score</x:v>
      </x:c>
    </x:row>
    <x:row r="28">
      <x:c r="A28" s="18" t="str">
        <x:v>Visibility</x:v>
      </x:c>
      <x:c r="B28" s="19" t="n">
        <x:f>AVERAGE('Circuit Benchmark'!H2:H41)</x:f>
        <x:v>4.14</x:v>
      </x:c>
    </x:row>
    <x:row r="29">
      <x:c r="A29" s="18" t="str">
        <x:v>Atmosphere</x:v>
      </x:c>
      <x:c r="B29" s="19" t="n">
        <x:f>AVERAGE('Circuit Benchmark'!I2:I41)</x:f>
        <x:v>4.549999999999999</x:v>
      </x:c>
    </x:row>
    <x:row r="30">
      <x:c r="A30" s="18" t="str">
        <x:v>Access / egress</x:v>
      </x:c>
      <x:c r="B30" s="19" t="n">
        <x:f>AVERAGE('Circuit Benchmark'!J2:J41)</x:f>
        <x:v>3.345</x:v>
      </x:c>
    </x:row>
    <x:row r="31">
      <x:c r="A31" s="18" t="str">
        <x:v>Internal mobility</x:v>
      </x:c>
      <x:c r="B31" s="19" t="n">
        <x:f>AVERAGE('Circuit Benchmark'!K2:K41)</x:f>
        <x:v>3.2824999999999998</x:v>
      </x:c>
    </x:row>
    <x:row r="32">
      <x:c r="A32" s="18" t="str">
        <x:v>Toilets</x:v>
      </x:c>
      <x:c r="B32" s="19" t="n">
        <x:f>AVERAGE('Circuit Benchmark'!L2:L41)</x:f>
        <x:v>3.7925000000000004</x:v>
      </x:c>
    </x:row>
    <x:row r="33">
      <x:c r="A33" s="18" t="str">
        <x:v>F&amp;B</x:v>
      </x:c>
      <x:c r="B33" s="19" t="n">
        <x:f>AVERAGE('Circuit Benchmark'!M2:M41)</x:f>
        <x:v>3.982499999999999</x:v>
      </x:c>
    </x:row>
    <x:row r="34">
      <x:c r="A34" s="18" t="str">
        <x:v>Shade / weather</x:v>
      </x:c>
      <x:c r="B34" s="19" t="n">
        <x:f>AVERAGE('Circuit Benchmark'!N2:N41)</x:f>
        <x:v>2.9300000000000006</x:v>
      </x:c>
    </x:row>
    <x:row r="35">
      <x:c r="A35" s="18" t="str">
        <x:v>Grandstand comfort</x:v>
      </x:c>
      <x:c r="B35" s="19" t="n">
        <x:f>AVERAGE('Circuit Benchmark'!O2:O41)</x:f>
        <x:v>3.7875</x:v>
      </x:c>
    </x:row>
    <x:row r="36">
      <x:c r="A36" s="18" t="str">
        <x:v>Value for money</x:v>
      </x:c>
      <x:c r="B36" s="19" t="n">
        <x:f>AVERAGE('Circuit Benchmark'!P2:P41)</x:f>
        <x:v>3.6875</x:v>
      </x:c>
    </x:row>
    <x:row r="37">
      <x:c r="A37" s="18" t="str">
        <x:v>Hospitality / entertainment</x:v>
      </x:c>
      <x:c r="B37" s="19" t="n">
        <x:f>AVERAGE('Circuit Benchmark'!Q2:Q41)</x:f>
        <x:v>4.225</x:v>
      </x:c>
    </x:row>
    <x:row r="38">
      <x:c r="A38" s="22" t="str">
        <x:v>Track / venue identity</x:v>
      </x:c>
      <x:c r="B38" s="23" t="n">
        <x:f>AVERAGE('Circuit Benchmark'!R2:R41)</x:f>
        <x:v>4.612500000000001</x:v>
      </x:c>
    </x:row>
    <x:row r="44">
      <x:c r="A44" s="64" t="str">
        <x:v>Interpretation: ratings identify affection; the eleven variables explain causality. Use the benchmark to frame design, access, operations and investment decisions—not as a permanent league table.</x:v>
      </x:c>
      <x:c r="B44" s="64"/>
      <x:c r="C44" s="64"/>
      <x:c r="D44" s="64"/>
      <x:c r="E44" s="64"/>
      <x:c r="F44" s="64"/>
      <x:c r="G44" s="64"/>
      <x:c r="H44" s="64"/>
      <x:c r="I44" s="64"/>
      <x:c r="J44" s="64"/>
      <x:c r="K44" s="64"/>
      <x:c r="L44" s="64"/>
      <x:c r="M44" s="64"/>
      <x:c r="N44" s="64"/>
    </x:row>
    <x:row r="45">
      <x:c r="A45" s="64"/>
      <x:c r="B45" s="64"/>
      <x:c r="C45" s="64"/>
      <x:c r="D45" s="64"/>
      <x:c r="E45" s="64"/>
      <x:c r="F45" s="64"/>
      <x:c r="G45" s="64"/>
      <x:c r="H45" s="64"/>
      <x:c r="I45" s="64"/>
      <x:c r="J45" s="64"/>
      <x:c r="K45" s="64"/>
      <x:c r="L45" s="64"/>
      <x:c r="M45" s="64"/>
      <x:c r="N45" s="64"/>
    </x:row>
    <x:row r="46">
      <x:c r="A46" s="64"/>
      <x:c r="B46" s="64"/>
      <x:c r="C46" s="64"/>
      <x:c r="D46" s="64"/>
      <x:c r="E46" s="64"/>
      <x:c r="F46" s="64"/>
      <x:c r="G46" s="64"/>
      <x:c r="H46" s="64"/>
      <x:c r="I46" s="64"/>
      <x:c r="J46" s="64"/>
      <x:c r="K46" s="64"/>
      <x:c r="L46" s="64"/>
      <x:c r="M46" s="64"/>
      <x:c r="N46" s="64"/>
    </x:row>
  </x:sheetData>
  <x:mergeCells>
    <x:mergeCell ref="A1:N2"/>
    <x:mergeCell ref="A3:N3"/>
    <x:mergeCell ref="A5:B5"/>
    <x:mergeCell ref="C5:D5"/>
    <x:mergeCell ref="E5:F5"/>
    <x:mergeCell ref="G5:H5"/>
    <x:mergeCell ref="A6:B7"/>
    <x:mergeCell ref="C6:D7"/>
    <x:mergeCell ref="E6:F7"/>
    <x:mergeCell ref="G6:H7"/>
    <x:mergeCell ref="A44:N46"/>
  </x:mergeCells>
  <x:pageMargins left="0.7" right="0.7" top="0.75" bottom="0.75" header="0.3" footer="0.3"/>
  <x:drawing xmlns:r="http://schemas.openxmlformats.org/officeDocument/2006/relationships" r:id="R87ad72b57f254f9e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34" hidden="0" customWidth="1"/>
    <x:col min="3" max="3" width="16" hidden="0" customWidth="1"/>
    <x:col min="4" max="4" width="16" hidden="0" customWidth="1"/>
    <x:col min="5" max="5" width="15" hidden="0" customWidth="1"/>
    <x:col min="6" max="6" width="15" hidden="0" customWidth="1"/>
    <x:col min="7" max="7" width="15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8" hidden="0" customWidth="1"/>
    <x:col min="20" max="20" width="18" hidden="0" customWidth="1"/>
    <x:col min="21" max="21" width="18" hidden="0" customWidth="1"/>
    <x:col min="22" max="22" width="55" hidden="0" customWidth="1"/>
    <x:col min="23" max="23" width="55" hidden="0" customWidth="1"/>
    <x:col min="24" max="24" width="48" hidden="0" customWidth="1"/>
    <x:col min="25" max="25" width="14" hidden="0" customWidth="1"/>
  </x:cols>
  <x:sheetData>
    <x:row r="1" ht="38" customHeight="1">
      <x:c r="A1" s="10" t="str">
        <x:v>Rank</x:v>
      </x:c>
      <x:c r="B1" s="10" t="str">
        <x:v>Circuit</x:v>
      </x:c>
      <x:c r="C1" s="10" t="str">
        <x:v>Country</x:v>
      </x:c>
      <x:c r="D1" s="10" t="str">
        <x:v>Series</x:v>
      </x:c>
      <x:c r="E1" s="10" t="str">
        <x:v>Google rating</x:v>
      </x:c>
      <x:c r="F1" s="10" t="str">
        <x:v>Review count</x:v>
      </x:c>
      <x:c r="G1" s="10" t="str">
        <x:v>Public Sentiment Index</x:v>
      </x:c>
      <x:c r="H1" s="10" t="str">
        <x:v>Visibility</x:v>
      </x:c>
      <x:c r="I1" s="10" t="str">
        <x:v>Atmosphere</x:v>
      </x:c>
      <x:c r="J1" s="10" t="str">
        <x:v>Access / egress</x:v>
      </x:c>
      <x:c r="K1" s="10" t="str">
        <x:v>Internal mobility</x:v>
      </x:c>
      <x:c r="L1" s="10" t="str">
        <x:v>Toilets</x:v>
      </x:c>
      <x:c r="M1" s="10" t="str">
        <x:v>F&amp;B</x:v>
      </x:c>
      <x:c r="N1" s="10" t="str">
        <x:v>Shade / weather</x:v>
      </x:c>
      <x:c r="O1" s="10" t="str">
        <x:v>Grandstand comfort</x:v>
      </x:c>
      <x:c r="P1" s="10" t="str">
        <x:v>Value for money</x:v>
      </x:c>
      <x:c r="Q1" s="10" t="str">
        <x:v>Hospitality / entertainment</x:v>
      </x:c>
      <x:c r="R1" s="10" t="str">
        <x:v>Track / venue identity</x:v>
      </x:c>
      <x:c r="S1" s="10" t="str">
        <x:v>Venue Experience Score</x:v>
      </x:c>
      <x:c r="T1" s="10" t="str">
        <x:v>Overall Benchmark</x:v>
      </x:c>
      <x:c r="U1" s="10" t="str">
        <x:v>Confidence</x:v>
      </x:c>
      <x:c r="V1" s="10" t="str">
        <x:v>Strengths</x:v>
      </x:c>
      <x:c r="W1" s="10" t="str">
        <x:v>Weaknesses</x:v>
      </x:c>
      <x:c r="X1" s="10" t="str">
        <x:v>Google Maps source</x:v>
      </x:c>
      <x:c r="Y1" s="10" t="str">
        <x:v>Snapshot date</x:v>
      </x:c>
    </x:row>
    <x:row r="2" ht="42" customHeight="1">
      <x:c r="A2" s="26" t="n">
        <x:f>RANK(T2,$T$2:$T$41,0)</x:f>
        <x:v>1</x:v>
      </x:c>
      <x:c r="B2" s="26" t="str">
        <x:v>Red Bull Ring</x:v>
      </x:c>
      <x:c r="C2" s="26" t="str">
        <x:v>Austria</x:v>
      </x:c>
      <x:c r="D2" s="26" t="str">
        <x:v>F1 + MotoGP</x:v>
      </x:c>
      <x:c r="E2" s="27" t="n">
        <x:v>4.8</x:v>
      </x:c>
      <x:c r="F2" s="28" t="n">
        <x:v>17461</x:v>
      </x:c>
      <x:c r="G2" s="29" t="n">
        <x:f>75*(E2/5)+25*(LN(F2)/LN('Methodology'!$B$2))</x:f>
        <x:v>94.04914539172931</x:v>
      </x:c>
      <x:c r="H2" s="27" t="n">
        <x:v>4.9</x:v>
      </x:c>
      <x:c r="I2" s="27" t="n">
        <x:v>4.7</x:v>
      </x:c>
      <x:c r="J2" s="27" t="n">
        <x:v>4</x:v>
      </x:c>
      <x:c r="K2" s="27" t="n">
        <x:v>4</x:v>
      </x:c>
      <x:c r="L2" s="27" t="n">
        <x:v>4.5</x:v>
      </x:c>
      <x:c r="M2" s="27" t="n">
        <x:v>4.2</x:v>
      </x:c>
      <x:c r="N2" s="27" t="n">
        <x:v>2.8</x:v>
      </x:c>
      <x:c r="O2" s="27" t="n">
        <x:v>4.2</x:v>
      </x:c>
      <x:c r="P2" s="27" t="n">
        <x:v>4.1</x:v>
      </x:c>
      <x:c r="Q2" s="27" t="n">
        <x:v>4.6</x:v>
      </x:c>
      <x:c r="R2" s="27" t="n">
        <x:v>4.9</x:v>
      </x:c>
      <x:c r="S2" s="29" t="n">
        <x:f>((H2*'Methodology'!$B$6+I2*'Methodology'!$B$7+J2*'Methodology'!$B$8+K2*'Methodology'!$B$9+L2*'Methodology'!$B$10+M2*'Methodology'!$B$11+N2*'Methodology'!$B$12+O2*'Methodology'!$B$13+P2*'Methodology'!$B$14+Q2*'Methodology'!$B$15+R2*'Methodology'!$B$16)/5)*100</x:f>
        <x:v>86.57999999999998</x:v>
      </x:c>
      <x:c r="T2" s="29" t="n">
        <x:f>G2*'Methodology'!$B$3+S2*'Methodology'!$B$4</x:f>
        <x:v>89.56765815669172</x:v>
      </x:c>
      <x:c r="U2" s="7" t="str">
        <x:v>high</x:v>
      </x:c>
      <x:c r="V2" s="7" t="str">
        <x:v>Exceptional sightlines across a large share of the lap; alpine setting, cleanliness and organisation reinforce the event.</x:v>
      </x:c>
      <x:c r="W2" s="7" t="str">
        <x:v>Limited shade and exposure to heat; peak queues remain visible at major events.</x:v>
      </x:c>
      <x:c r="X2" s="7" t="str">
        <x:v>https://www.google.com/maps/search/?api=1&amp;query=Red%20Bull%20Ring</x:v>
      </x:c>
      <x:c r="Y2" s="7" t="str">
        <x:v>2026-08-19</x:v>
      </x:c>
    </x:row>
    <x:row r="3" ht="42" customHeight="1">
      <x:c r="A3" s="30" t="n">
        <x:f>RANK(T3,$T$2:$T$41,0)</x:f>
        <x:v>2</x:v>
      </x:c>
      <x:c r="B3" s="30" t="str">
        <x:v>Circuit Zandvoort</x:v>
      </x:c>
      <x:c r="C3" s="30" t="str">
        <x:v>Netherlands</x:v>
      </x:c>
      <x:c r="D3" s="30" t="str">
        <x:v>F1</x:v>
      </x:c>
      <x:c r="E3" s="31" t="n">
        <x:v>4.6</x:v>
      </x:c>
      <x:c r="F3" s="32" t="n">
        <x:v>15299</x:v>
      </x:c>
      <x:c r="G3" s="33" t="n">
        <x:f>75*(E3/5)+25*(LN(F3)/LN('Methodology'!$B$2))</x:f>
        <x:v>90.75076394159989</x:v>
      </x:c>
      <x:c r="H3" s="31" t="n">
        <x:v>4.5</x:v>
      </x:c>
      <x:c r="I3" s="31" t="n">
        <x:v>5</x:v>
      </x:c>
      <x:c r="J3" s="31" t="n">
        <x:v>4.6</x:v>
      </x:c>
      <x:c r="K3" s="31" t="n">
        <x:v>3.3</x:v>
      </x:c>
      <x:c r="L3" s="31" t="n">
        <x:v>4</x:v>
      </x:c>
      <x:c r="M3" s="31" t="n">
        <x:v>4.2</x:v>
      </x:c>
      <x:c r="N3" s="31" t="n">
        <x:v>3.2</x:v>
      </x:c>
      <x:c r="O3" s="31" t="n">
        <x:v>4.1</x:v>
      </x:c>
      <x:c r="P3" s="31" t="n">
        <x:v>3.7</x:v>
      </x:c>
      <x:c r="Q3" s="31" t="n">
        <x:v>4.8</x:v>
      </x:c>
      <x:c r="R3" s="31" t="n">
        <x:v>5</x:v>
      </x:c>
      <x:c r="S3" s="33" t="n">
        <x:f>((H3*'Methodology'!$B$6+I3*'Methodology'!$B$7+J3*'Methodology'!$B$8+K3*'Methodology'!$B$9+L3*'Methodology'!$B$10+M3*'Methodology'!$B$11+N3*'Methodology'!$B$12+O3*'Methodology'!$B$13+P3*'Methodology'!$B$14+Q3*'Methodology'!$B$15+R3*'Methodology'!$B$16)/5)*100</x:f>
        <x:v>85.83999999999999</x:v>
      </x:c>
      <x:c r="T3" s="33" t="n">
        <x:f>G3*'Methodology'!$B$3+S3*'Methodology'!$B$4</x:f>
        <x:v>87.80430557663995</x:v>
      </x:c>
      <x:c r="U3" s="7" t="str">
        <x:v>high</x:v>
      </x:c>
      <x:c r="V3" s="7" t="str">
        <x:v>Rail and bicycle access, dunes, banking and festival programming create a strong and coherent identity.</x:v>
      </x:c>
      <x:c r="W3" s="7" t="str">
        <x:v>The constrained coastal site concentrates crowds and makes every shared space vulnerable at peak load.</x:v>
      </x:c>
      <x:c r="X3" s="7" t="str">
        <x:v>https://www.google.com/maps/search/?api=1&amp;query=Circuit%20Zandvoort</x:v>
      </x:c>
      <x:c r="Y3" s="7" t="str">
        <x:v>2026-08-19</x:v>
      </x:c>
    </x:row>
    <x:row r="4" ht="42" customHeight="1">
      <x:c r="A4" s="30" t="n">
        <x:f>RANK(T4,$T$2:$T$41,0)</x:f>
        <x:v>3</x:v>
      </x:c>
      <x:c r="B4" s="30" t="str">
        <x:v>TT Circuit Assen</x:v>
      </x:c>
      <x:c r="C4" s="30" t="str">
        <x:v>Netherlands</x:v>
      </x:c>
      <x:c r="D4" s="30" t="str">
        <x:v>MotoGP</x:v>
      </x:c>
      <x:c r="E4" s="31" t="n">
        <x:v>4.7</x:v>
      </x:c>
      <x:c r="F4" s="32" t="n">
        <x:v>16607</x:v>
      </x:c>
      <x:c r="G4" s="33" t="n">
        <x:f>75*(E4/5)+25*(LN(F4)/LN('Methodology'!$B$2))</x:f>
        <x:v>92.43594952932244</x:v>
      </x:c>
      <x:c r="H4" s="31" t="n">
        <x:v>4</x:v>
      </x:c>
      <x:c r="I4" s="31" t="n">
        <x:v>5</x:v>
      </x:c>
      <x:c r="J4" s="31" t="n">
        <x:v>3.8</x:v>
      </x:c>
      <x:c r="K4" s="31" t="n">
        <x:v>4</x:v>
      </x:c>
      <x:c r="L4" s="31" t="n">
        <x:v>4.2</x:v>
      </x:c>
      <x:c r="M4" s="31" t="n">
        <x:v>4.2</x:v>
      </x:c>
      <x:c r="N4" s="31" t="n">
        <x:v>3</x:v>
      </x:c>
      <x:c r="O4" s="31" t="n">
        <x:v>3.8</x:v>
      </x:c>
      <x:c r="P4" s="31" t="n">
        <x:v>4.4</x:v>
      </x:c>
      <x:c r="Q4" s="31" t="n">
        <x:v>4.1</x:v>
      </x:c>
      <x:c r="R4" s="31" t="n">
        <x:v>5</x:v>
      </x:c>
      <x:c r="S4" s="33" t="n">
        <x:f>((H4*'Methodology'!$B$6+I4*'Methodology'!$B$7+J4*'Methodology'!$B$8+K4*'Methodology'!$B$9+L4*'Methodology'!$B$10+M4*'Methodology'!$B$11+N4*'Methodology'!$B$12+O4*'Methodology'!$B$13+P4*'Methodology'!$B$14+Q4*'Methodology'!$B$15+R4*'Methodology'!$B$16)/5)*100</x:f>
        <x:v>83.44</x:v>
      </x:c>
      <x:c r="T4" s="33" t="n">
        <x:f>G4*'Methodology'!$B$3+S4*'Methodology'!$B$4</x:f>
        <x:v>87.03837981172899</x:v>
      </x:c>
      <x:c r="U4" s="7" t="str">
        <x:v>high</x:v>
      </x:c>
      <x:c r="V4" s="7" t="str">
        <x:v>Deep motorcycle culture, dependable operations and a highly informed crowd make Assen a complete MotoGP product.</x:v>
      </x:c>
      <x:c r="W4" s="7" t="str">
        <x:v>The flat site allows fences, TV structures and other spectators to interrupt some otherwise good views.</x:v>
      </x:c>
      <x:c r="X4" s="7" t="str">
        <x:v>https://www.google.com/maps/search/?api=1&amp;query=TT%20Circuit%20Assen</x:v>
      </x:c>
      <x:c r="Y4" s="7" t="str">
        <x:v>2026-08-19</x:v>
      </x:c>
    </x:row>
    <x:row r="5" ht="42" customHeight="1">
      <x:c r="A5" s="30" t="n">
        <x:f>RANK(T5,$T$2:$T$41,0)</x:f>
        <x:v>4</x:v>
      </x:c>
      <x:c r="B5" s="30" t="str">
        <x:v>Autódromo Hermanos Rodríguez</x:v>
      </x:c>
      <x:c r="C5" s="30" t="str">
        <x:v>Mexico</x:v>
      </x:c>
      <x:c r="D5" s="30" t="str">
        <x:v>F1</x:v>
      </x:c>
      <x:c r="E5" s="31" t="n">
        <x:v>4.6</x:v>
      </x:c>
      <x:c r="F5" s="32" t="n">
        <x:v>64534</x:v>
      </x:c>
      <x:c r="G5" s="33" t="n">
        <x:f>75*(E5/5)+25*(LN(F5)/LN('Methodology'!$B$2))</x:f>
        <x:v>94</x:v>
      </x:c>
      <x:c r="H5" s="31" t="n">
        <x:v>4.2</x:v>
      </x:c>
      <x:c r="I5" s="31" t="n">
        <x:v>5</x:v>
      </x:c>
      <x:c r="J5" s="31" t="n">
        <x:v>4.4</x:v>
      </x:c>
      <x:c r="K5" s="31" t="n">
        <x:v>2.5</x:v>
      </x:c>
      <x:c r="L5" s="31" t="n">
        <x:v>3.8</x:v>
      </x:c>
      <x:c r="M5" s="31" t="n">
        <x:v>4.2</x:v>
      </x:c>
      <x:c r="N5" s="31" t="n">
        <x:v>3</x:v>
      </x:c>
      <x:c r="O5" s="31" t="n">
        <x:v>4</x:v>
      </x:c>
      <x:c r="P5" s="31" t="n">
        <x:v>4.1</x:v>
      </x:c>
      <x:c r="Q5" s="31" t="n">
        <x:v>4.5</x:v>
      </x:c>
      <x:c r="R5" s="31" t="n">
        <x:v>4.8</x:v>
      </x:c>
      <x:c r="S5" s="33" t="n">
        <x:f>((H5*'Methodology'!$B$6+I5*'Methodology'!$B$7+J5*'Methodology'!$B$8+K5*'Methodology'!$B$9+L5*'Methodology'!$B$10+M5*'Methodology'!$B$11+N5*'Methodology'!$B$12+O5*'Methodology'!$B$13+P5*'Methodology'!$B$14+Q5*'Methodology'!$B$15+R5*'Methodology'!$B$16)/5)*100</x:f>
        <x:v>82.24000000000001</x:v>
      </x:c>
      <x:c r="T5" s="33" t="n">
        <x:f>G5*'Methodology'!$B$3+S5*'Methodology'!$B$4</x:f>
        <x:v>86.944</x:v>
      </x:c>
      <x:c r="U5" s="7" t="str">
        <x:v>high</x:v>
      </x:c>
      <x:c r="V5" s="7" t="str">
        <x:v>Stadium atmosphere, strong food offer and metro access make the venue one of the most distinctive urban race experiences.</x:v>
      </x:c>
      <x:c r="W5" s="7" t="str">
        <x:v>Ticket zoning restricts circulation and turns the circuit into separate spectator islands.</x:v>
      </x:c>
      <x:c r="X5" s="7" t="str">
        <x:v>https://www.google.com/maps/search/?api=1&amp;query=Aut%C3%B3dromo%20Hermanos%20Rodr%C3%ADguez</x:v>
      </x:c>
      <x:c r="Y5" s="7" t="str">
        <x:v>2026-08-19</x:v>
      </x:c>
    </x:row>
    <x:row r="6" ht="42" customHeight="1">
      <x:c r="A6" s="30" t="n">
        <x:f>RANK(T6,$T$2:$T$41,0)</x:f>
        <x:v>5</x:v>
      </x:c>
      <x:c r="B6" s="30" t="str">
        <x:v>Circuit Ricardo Tormo</x:v>
      </x:c>
      <x:c r="C6" s="30" t="str">
        <x:v>Spain</x:v>
      </x:c>
      <x:c r="D6" s="30" t="str">
        <x:v>MotoGP</x:v>
      </x:c>
      <x:c r="E6" s="31" t="n">
        <x:v>4.6</x:v>
      </x:c>
      <x:c r="F6" s="32" t="n">
        <x:v>4765</x:v>
      </x:c>
      <x:c r="G6" s="33" t="n">
        <x:f>75*(E6/5)+25*(LN(F6)/LN('Methodology'!$B$2))</x:f>
        <x:v>88.11759134612277</x:v>
      </x:c>
      <x:c r="H6" s="31" t="n">
        <x:v>4.9</x:v>
      </x:c>
      <x:c r="I6" s="31" t="n">
        <x:v>4.6</x:v>
      </x:c>
      <x:c r="J6" s="31" t="n">
        <x:v>3.6</x:v>
      </x:c>
      <x:c r="K6" s="31" t="n">
        <x:v>4.2</x:v>
      </x:c>
      <x:c r="L6" s="31" t="n">
        <x:v>4.3</x:v>
      </x:c>
      <x:c r="M6" s="31" t="n">
        <x:v>4.1</x:v>
      </x:c>
      <x:c r="N6" s="31" t="n">
        <x:v>3.2</x:v>
      </x:c>
      <x:c r="O6" s="31" t="n">
        <x:v>4.2</x:v>
      </x:c>
      <x:c r="P6" s="31" t="n">
        <x:v>4.4</x:v>
      </x:c>
      <x:c r="Q6" s="31" t="n">
        <x:v>4</x:v>
      </x:c>
      <x:c r="R6" s="31" t="n">
        <x:v>4.6</x:v>
      </x:c>
      <x:c r="S6" s="33" t="n">
        <x:f>((H6*'Methodology'!$B$6+I6*'Methodology'!$B$7+J6*'Methodology'!$B$8+K6*'Methodology'!$B$9+L6*'Methodology'!$B$10+M6*'Methodology'!$B$11+N6*'Methodology'!$B$12+O6*'Methodology'!$B$13+P6*'Methodology'!$B$14+Q6*'Methodology'!$B$15+R6*'Methodology'!$B$16)/5)*100</x:f>
        <x:v>84.92</x:v>
      </x:c>
      <x:c r="T6" s="33" t="n">
        <x:f>G6*'Methodology'!$B$3+S6*'Methodology'!$B$4</x:f>
        <x:v>86.1990365384491</x:v>
      </x:c>
      <x:c r="U6" s="7" t="str">
        <x:v>medium-high</x:v>
      </x:c>
      <x:c r="V6" s="7" t="str">
        <x:v>Amphitheatre geometry enables spectators to see most of the lap from many seats: a key design benchmark.</x:v>
      </x:c>
      <x:c r="W6" s="7" t="str">
        <x:v>It lacks some of the monumental landscape and territorial character of Spa, Mugello or Phillip Island.</x:v>
      </x:c>
      <x:c r="X6" s="7" t="str">
        <x:v>https://www.google.com/maps/search/?api=1&amp;query=Circuit%20Ricardo%20Tormo</x:v>
      </x:c>
      <x:c r="Y6" s="7" t="str">
        <x:v>2026-08-19</x:v>
      </x:c>
    </x:row>
    <x:row r="7" ht="42" customHeight="1">
      <x:c r="A7" s="30" t="n">
        <x:f>RANK(T7,$T$2:$T$41,0)</x:f>
        <x:v>6</x:v>
      </x:c>
      <x:c r="B7" s="30" t="str">
        <x:v>Misano World Circuit</x:v>
      </x:c>
      <x:c r="C7" s="30" t="str">
        <x:v>Italy</x:v>
      </x:c>
      <x:c r="D7" s="30" t="str">
        <x:v>MotoGP</x:v>
      </x:c>
      <x:c r="E7" s="31" t="n">
        <x:v>4.8</x:v>
      </x:c>
      <x:c r="F7" s="32" t="n">
        <x:v>14884</x:v>
      </x:c>
      <x:c r="G7" s="33" t="n">
        <x:f>75*(E7/5)+25*(LN(F7)/LN('Methodology'!$B$2))</x:f>
        <x:v>93.68868541637079</x:v>
      </x:c>
      <x:c r="H7" s="31" t="n">
        <x:v>4.4</x:v>
      </x:c>
      <x:c r="I7" s="31" t="n">
        <x:v>4.9</x:v>
      </x:c>
      <x:c r="J7" s="31" t="n">
        <x:v>3.6</x:v>
      </x:c>
      <x:c r="K7" s="31" t="n">
        <x:v>3.2</x:v>
      </x:c>
      <x:c r="L7" s="31" t="n">
        <x:v>3.4</x:v>
      </x:c>
      <x:c r="M7" s="31" t="n">
        <x:v>4.2</x:v>
      </x:c>
      <x:c r="N7" s="31" t="n">
        <x:v>3</x:v>
      </x:c>
      <x:c r="O7" s="31" t="n">
        <x:v>3.8</x:v>
      </x:c>
      <x:c r="P7" s="31" t="n">
        <x:v>4.2</x:v>
      </x:c>
      <x:c r="Q7" s="31" t="n">
        <x:v>4</x:v>
      </x:c>
      <x:c r="R7" s="31" t="n">
        <x:v>4.8</x:v>
      </x:c>
      <x:c r="S7" s="33" t="n">
        <x:f>((H7*'Methodology'!$B$6+I7*'Methodology'!$B$7+J7*'Methodology'!$B$8+K7*'Methodology'!$B$9+L7*'Methodology'!$B$10+M7*'Methodology'!$B$11+N7*'Methodology'!$B$12+O7*'Methodology'!$B$13+P7*'Methodology'!$B$14+Q7*'Methodology'!$B$15+R7*'Methodology'!$B$16)/5)*100</x:f>
        <x:v>80.60000000000001</x:v>
      </x:c>
      <x:c r="T7" s="33" t="n">
        <x:f>G7*'Methodology'!$B$3+S7*'Methodology'!$B$4</x:f>
        <x:v>85.83547416654832</x:v>
      </x:c>
      <x:c r="U7" s="7" t="str">
        <x:v>high</x:v>
      </x:c>
      <x:c r="V7" s="7" t="str">
        <x:v>Compact layout, mature event delivery and a powerful Italian motorcycle culture produce a coherent weekend.</x:v>
      </x:c>
      <x:c r="W7" s="7" t="str">
        <x:v>Sector restrictions and some shared facilities feel less premium than the event's international status.</x:v>
      </x:c>
      <x:c r="X7" s="7" t="str">
        <x:v>https://www.google.com/maps/search/?api=1&amp;query=Misano%20World%20Circuit</x:v>
      </x:c>
      <x:c r="Y7" s="7" t="str">
        <x:v>2026-08-19</x:v>
      </x:c>
    </x:row>
    <x:row r="8" ht="42" customHeight="1">
      <x:c r="A8" s="30" t="n">
        <x:f>RANK(T8,$T$2:$T$41,0)</x:f>
        <x:v>7</x:v>
      </x:c>
      <x:c r="B8" s="30" t="str">
        <x:v>Sepang International Circuit</x:v>
      </x:c>
      <x:c r="C8" s="30" t="str">
        <x:v>Malaysia</x:v>
      </x:c>
      <x:c r="D8" s="30" t="str">
        <x:v>F1 + MotoGP</x:v>
      </x:c>
      <x:c r="E8" s="31" t="n">
        <x:v>4.5</x:v>
      </x:c>
      <x:c r="F8" s="32" t="n">
        <x:v>8208</x:v>
      </x:c>
      <x:c r="G8" s="33" t="n">
        <x:f>75*(E8/5)+25*(LN(F8)/LN('Methodology'!$B$2))</x:f>
        <x:v>87.84516319586356</x:v>
      </x:c>
      <x:c r="H8" s="31" t="n">
        <x:v>4.6</x:v>
      </x:c>
      <x:c r="I8" s="31" t="n">
        <x:v>4.7</x:v>
      </x:c>
      <x:c r="J8" s="31" t="n">
        <x:v>3.4</x:v>
      </x:c>
      <x:c r="K8" s="31" t="n">
        <x:v>3.7</x:v>
      </x:c>
      <x:c r="L8" s="31" t="n">
        <x:v>4.1</x:v>
      </x:c>
      <x:c r="M8" s="31" t="n">
        <x:v>4.2</x:v>
      </x:c>
      <x:c r="N8" s="31" t="n">
        <x:v>3.5</x:v>
      </x:c>
      <x:c r="O8" s="31" t="n">
        <x:v>4.4</x:v>
      </x:c>
      <x:c r="P8" s="31" t="n">
        <x:v>4.5</x:v>
      </x:c>
      <x:c r="Q8" s="31" t="n">
        <x:v>4.2</x:v>
      </x:c>
      <x:c r="R8" s="31" t="n">
        <x:v>4.7</x:v>
      </x:c>
      <x:c r="S8" s="33" t="n">
        <x:f>((H8*'Methodology'!$B$6+I8*'Methodology'!$B$7+J8*'Methodology'!$B$8+K8*'Methodology'!$B$9+L8*'Methodology'!$B$10+M8*'Methodology'!$B$11+N8*'Methodology'!$B$12+O8*'Methodology'!$B$13+P8*'Methodology'!$B$14+Q8*'Methodology'!$B$15+R8*'Methodology'!$B$16)/5)*100</x:f>
        <x:v>84.46000000000001</x:v>
      </x:c>
      <x:c r="T8" s="33" t="n">
        <x:f>G8*'Methodology'!$B$3+S8*'Methodology'!$B$4</x:f>
        <x:v>85.81406527834542</x:v>
      </x:c>
      <x:c r="U8" s="7" t="str">
        <x:v>medium-high</x:v>
      </x:c>
      <x:c r="V8" s="7" t="str">
        <x:v>Strong sightlines, grandstands, value and MotoGP atmosphere outperform what the aggregate rating alone suggests.</x:v>
      </x:c>
      <x:c r="W8" s="7" t="str">
        <x:v>Extreme heat and humidity, mass movement and occasional organisational inconsistency remain the dominant negatives.</x:v>
      </x:c>
      <x:c r="X8" s="7" t="str">
        <x:v>https://www.google.com/maps/search/?api=1&amp;query=Sepang%20International%20Circuit</x:v>
      </x:c>
      <x:c r="Y8" s="7" t="str">
        <x:v>2026-08-19</x:v>
      </x:c>
    </x:row>
    <x:row r="9" ht="42" customHeight="1">
      <x:c r="A9" s="30" t="n">
        <x:f>RANK(T9,$T$2:$T$41,0)</x:f>
        <x:v>8</x:v>
      </x:c>
      <x:c r="B9" s="30" t="str">
        <x:v>Yas Marina Circuit</x:v>
      </x:c>
      <x:c r="C9" s="30" t="str">
        <x:v>United Arab Emirates</x:v>
      </x:c>
      <x:c r="D9" s="30" t="str">
        <x:v>F1</x:v>
      </x:c>
      <x:c r="E9" s="31" t="n">
        <x:v>4.7</x:v>
      </x:c>
      <x:c r="F9" s="32" t="n">
        <x:v>3053</x:v>
      </x:c>
      <x:c r="G9" s="33" t="n">
        <x:f>75*(E9/5)+25*(LN(F9)/LN('Methodology'!$B$2))</x:f>
        <x:v>88.61268178892846</x:v>
      </x:c>
      <x:c r="H9" s="31" t="n">
        <x:v>4</x:v>
      </x:c>
      <x:c r="I9" s="31" t="n">
        <x:v>3.9</x:v>
      </x:c>
      <x:c r="J9" s="31" t="n">
        <x:v>4.2</x:v>
      </x:c>
      <x:c r="K9" s="31" t="n">
        <x:v>4.3</x:v>
      </x:c>
      <x:c r="L9" s="31" t="n">
        <x:v>4.8</x:v>
      </x:c>
      <x:c r="M9" s="31" t="n">
        <x:v>4.5</x:v>
      </x:c>
      <x:c r="N9" s="31" t="n">
        <x:v>4.2</x:v>
      </x:c>
      <x:c r="O9" s="31" t="n">
        <x:v>4.7</x:v>
      </x:c>
      <x:c r="P9" s="31" t="n">
        <x:v>3</x:v>
      </x:c>
      <x:c r="Q9" s="31" t="n">
        <x:v>5</x:v>
      </x:c>
      <x:c r="R9" s="31" t="n">
        <x:v>3.7</x:v>
      </x:c>
      <x:c r="S9" s="33" t="n">
        <x:f>((H9*'Methodology'!$B$6+I9*'Methodology'!$B$7+J9*'Methodology'!$B$8+K9*'Methodology'!$B$9+L9*'Methodology'!$B$10+M9*'Methodology'!$B$11+N9*'Methodology'!$B$12+O9*'Methodology'!$B$13+P9*'Methodology'!$B$14+Q9*'Methodology'!$B$15+R9*'Methodology'!$B$16)/5)*100</x:f>
        <x:v>83.22</x:v>
      </x:c>
      <x:c r="T9" s="33" t="n">
        <x:f>G9*'Methodology'!$B$3+S9*'Methodology'!$B$4</x:f>
        <x:v>85.37707271557139</x:v>
      </x:c>
      <x:c r="U9" s="7" t="str">
        <x:v>medium-high</x:v>
      </x:c>
      <x:c r="V9" s="7" t="str">
        <x:v>World-class facilities, cleanliness, evening spectacle and hospitality set a premium operational benchmark.</x:v>
      </x:c>
      <x:c r="W9" s="7" t="str">
        <x:v>Some fans perceive the controlled environment as less authentic than landscape-led or historically rooted circuits.</x:v>
      </x:c>
      <x:c r="X9" s="7" t="str">
        <x:v>https://www.google.com/maps/search/?api=1&amp;query=Yas%20Marina%20Circuit</x:v>
      </x:c>
      <x:c r="Y9" s="7" t="str">
        <x:v>2026-08-19</x:v>
      </x:c>
    </x:row>
    <x:row r="10" ht="42" customHeight="1">
      <x:c r="A10" s="30" t="n">
        <x:f>RANK(T10,$T$2:$T$41,0)</x:f>
        <x:v>9</x:v>
      </x:c>
      <x:c r="B10" s="30" t="str">
        <x:v>Mugello Circuit</x:v>
      </x:c>
      <x:c r="C10" s="30" t="str">
        <x:v>Italy</x:v>
      </x:c>
      <x:c r="D10" s="30" t="str">
        <x:v>MotoGP</x:v>
      </x:c>
      <x:c r="E10" s="31" t="n">
        <x:v>4.8</x:v>
      </x:c>
      <x:c r="F10" s="32" t="n">
        <x:v>14557</x:v>
      </x:c>
      <x:c r="G10" s="33" t="n">
        <x:f>75*(E10/5)+25*(LN(F10)/LN('Methodology'!$B$2))</x:f>
        <x:v>93.63853882897045</x:v>
      </x:c>
      <x:c r="H10" s="31" t="n">
        <x:v>4.8</x:v>
      </x:c>
      <x:c r="I10" s="31" t="n">
        <x:v>5</x:v>
      </x:c>
      <x:c r="J10" s="31" t="n">
        <x:v>2.5</x:v>
      </x:c>
      <x:c r="K10" s="31" t="n">
        <x:v>3.8</x:v>
      </x:c>
      <x:c r="L10" s="31" t="n">
        <x:v>2.8</x:v>
      </x:c>
      <x:c r="M10" s="31" t="n">
        <x:v>4.4</x:v>
      </x:c>
      <x:c r="N10" s="31" t="n">
        <x:v>2.8</x:v>
      </x:c>
      <x:c r="O10" s="31" t="n">
        <x:v>3.5</x:v>
      </x:c>
      <x:c r="P10" s="31" t="n">
        <x:v>4.4</x:v>
      </x:c>
      <x:c r="Q10" s="31" t="n">
        <x:v>3.8</x:v>
      </x:c>
      <x:c r="R10" s="31" t="n">
        <x:v>5</x:v>
      </x:c>
      <x:c r="S10" s="33" t="n">
        <x:f>((H10*'Methodology'!$B$6+I10*'Methodology'!$B$7+J10*'Methodology'!$B$8+K10*'Methodology'!$B$9+L10*'Methodology'!$B$10+M10*'Methodology'!$B$11+N10*'Methodology'!$B$12+O10*'Methodology'!$B$13+P10*'Methodology'!$B$14+Q10*'Methodology'!$B$15+R10*'Methodology'!$B$16)/5)*100</x:f>
        <x:v>79.80000000000001</x:v>
      </x:c>
      <x:c r="T10" s="33" t="n">
        <x:f>G10*'Methodology'!$B$3+S10*'Methodology'!$B$4</x:f>
        <x:v>85.33541553158818</x:v>
      </x:c>
      <x:c r="U10" s="7" t="str">
        <x:v>high</x:v>
      </x:c>
      <x:c r="V10" s="7" t="str">
        <x:v>Natural bowl topography, long views, camping culture, landscape and food create a venue with exceptional identity.</x:v>
      </x:c>
      <x:c r="W10" s="7" t="str">
        <x:v>Arrival and departure can be difficult; toilets, camping infrastructure and weather protection lag the core experience.</x:v>
      </x:c>
      <x:c r="X10" s="7" t="str">
        <x:v>https://www.google.com/maps/search/?api=1&amp;query=Mugello%20Circuit</x:v>
      </x:c>
      <x:c r="Y10" s="7" t="str">
        <x:v>2026-08-19</x:v>
      </x:c>
    </x:row>
    <x:row r="11" ht="42" customHeight="1">
      <x:c r="A11" s="30" t="n">
        <x:f>RANK(T11,$T$2:$T$41,0)</x:f>
        <x:v>10</x:v>
      </x:c>
      <x:c r="B11" s="30" t="str">
        <x:v>Suzuka Circuit</x:v>
      </x:c>
      <x:c r="C11" s="30" t="str">
        <x:v>Japan</x:v>
      </x:c>
      <x:c r="D11" s="30" t="str">
        <x:v>F1</x:v>
      </x:c>
      <x:c r="E11" s="31" t="n">
        <x:v>4.5</x:v>
      </x:c>
      <x:c r="F11" s="32" t="n">
        <x:v>13365</x:v>
      </x:c>
      <x:c r="G11" s="33" t="n">
        <x:f>75*(E11/5)+25*(LN(F11)/LN('Methodology'!$B$2))</x:f>
        <x:v>88.94568773864935</x:v>
      </x:c>
      <x:c r="H11" s="31" t="n">
        <x:v>4.2</x:v>
      </x:c>
      <x:c r="I11" s="31" t="n">
        <x:v>5</x:v>
      </x:c>
      <x:c r="J11" s="31" t="n">
        <x:v>3.3</x:v>
      </x:c>
      <x:c r="K11" s="31" t="n">
        <x:v>3.6</x:v>
      </x:c>
      <x:c r="L11" s="31" t="n">
        <x:v>4.2</x:v>
      </x:c>
      <x:c r="M11" s="31" t="n">
        <x:v>4.3</x:v>
      </x:c>
      <x:c r="N11" s="31" t="n">
        <x:v>3.1</x:v>
      </x:c>
      <x:c r="O11" s="31" t="n">
        <x:v>3.8</x:v>
      </x:c>
      <x:c r="P11" s="31" t="n">
        <x:v>4</x:v>
      </x:c>
      <x:c r="Q11" s="31" t="n">
        <x:v>4.5</x:v>
      </x:c>
      <x:c r="R11" s="31" t="n">
        <x:v>5</x:v>
      </x:c>
      <x:c r="S11" s="33" t="n">
        <x:f>((H11*'Methodology'!$B$6+I11*'Methodology'!$B$7+J11*'Methodology'!$B$8+K11*'Methodology'!$B$9+L11*'Methodology'!$B$10+M11*'Methodology'!$B$11+N11*'Methodology'!$B$12+O11*'Methodology'!$B$13+P11*'Methodology'!$B$14+Q11*'Methodology'!$B$15+R11*'Methodology'!$B$16)/5)*100</x:f>
        <x:v>82.66</x:v>
      </x:c>
      <x:c r="T11" s="33" t="n">
        <x:f>G11*'Methodology'!$B$3+S11*'Methodology'!$B$4</x:f>
        <x:v>85.17427509545973</x:v>
      </x:c>
      <x:c r="U11" s="7" t="str">
        <x:v>high</x:v>
      </x:c>
      <x:c r="V11" s="7" t="str">
        <x:v>Exceptional fan culture, an iconic layout and a knowledgeable audience make the venue culturally distinctive.</x:v>
      </x:c>
      <x:c r="W11" s="7" t="str">
        <x:v>Rail and station capacity are strained at peak times and the journey is less seamless than at central urban events.</x:v>
      </x:c>
      <x:c r="X11" s="7" t="str">
        <x:v>https://www.google.com/maps/search/?api=1&amp;query=Suzuka%20Circuit</x:v>
      </x:c>
      <x:c r="Y11" s="7" t="str">
        <x:v>2026-08-19</x:v>
      </x:c>
    </x:row>
    <x:row r="12" ht="42" customHeight="1">
      <x:c r="A12" s="30" t="n">
        <x:f>RANK(T12,$T$2:$T$41,0)</x:f>
        <x:v>11</x:v>
      </x:c>
      <x:c r="B12" s="30" t="str">
        <x:v>Silverstone Circuit</x:v>
      </x:c>
      <x:c r="C12" s="30" t="str">
        <x:v>United Kingdom</x:v>
      </x:c>
      <x:c r="D12" s="30" t="str">
        <x:v>F1 + MotoGP</x:v>
      </x:c>
      <x:c r="E12" s="31" t="n">
        <x:v>4.7</x:v>
      </x:c>
      <x:c r="F12" s="32" t="n">
        <x:v>25502</x:v>
      </x:c>
      <x:c r="G12" s="33" t="n">
        <x:f>75*(E12/5)+25*(LN(F12)/LN('Methodology'!$B$2))</x:f>
        <x:v>93.4041992375129</x:v>
      </x:c>
      <x:c r="H12" s="31" t="n">
        <x:v>4.4</x:v>
      </x:c>
      <x:c r="I12" s="31" t="n">
        <x:v>4.7</x:v>
      </x:c>
      <x:c r="J12" s="31" t="n">
        <x:v>3.2</x:v>
      </x:c>
      <x:c r="K12" s="31" t="n">
        <x:v>2.8</x:v>
      </x:c>
      <x:c r="L12" s="31" t="n">
        <x:v>4</x:v>
      </x:c>
      <x:c r="M12" s="31" t="n">
        <x:v>4</x:v>
      </x:c>
      <x:c r="N12" s="31" t="n">
        <x:v>3</x:v>
      </x:c>
      <x:c r="O12" s="31" t="n">
        <x:v>4.2</x:v>
      </x:c>
      <x:c r="P12" s="31" t="n">
        <x:v>3.1</x:v>
      </x:c>
      <x:c r="Q12" s="31" t="n">
        <x:v>4.8</x:v>
      </x:c>
      <x:c r="R12" s="31" t="n">
        <x:v>4.8</x:v>
      </x:c>
      <x:c r="S12" s="33" t="n">
        <x:f>((H12*'Methodology'!$B$6+I12*'Methodology'!$B$7+J12*'Methodology'!$B$8+K12*'Methodology'!$B$9+L12*'Methodology'!$B$10+M12*'Methodology'!$B$11+N12*'Methodology'!$B$12+O12*'Methodology'!$B$13+P12*'Methodology'!$B$14+Q12*'Methodology'!$B$15+R12*'Methodology'!$B$16)/5)*100</x:f>
        <x:v>79.48000000000002</x:v>
      </x:c>
      <x:c r="T12" s="33" t="n">
        <x:f>G12*'Methodology'!$B$3+S12*'Methodology'!$B$4</x:f>
        <x:v>85.04967969500517</x:v>
      </x:c>
      <x:c r="U12" s="7" t="str">
        <x:v>high</x:v>
      </x:c>
      <x:c r="V12" s="7" t="str">
        <x:v>Scale, heritage, elevated grandstands and a sophisticated event programme support a strong destination product.</x:v>
      </x:c>
      <x:c r="W12" s="7" t="str">
        <x:v>Large internal distances and premium pricing weaken value; general-admission changes have reduced flexibility.</x:v>
      </x:c>
      <x:c r="X12" s="7" t="str">
        <x:v>https://www.google.com/maps/search/?api=1&amp;query=Silverstone%20Circuit</x:v>
      </x:c>
      <x:c r="Y12" s="7" t="str">
        <x:v>2026-08-19</x:v>
      </x:c>
    </x:row>
    <x:row r="13" ht="42" customHeight="1">
      <x:c r="A13" s="30" t="n">
        <x:f>RANK(T13,$T$2:$T$41,0)</x:f>
        <x:v>12</x:v>
      </x:c>
      <x:c r="B13" s="30" t="str">
        <x:v>Sachsenring</x:v>
      </x:c>
      <x:c r="C13" s="30" t="str">
        <x:v>Germany</x:v>
      </x:c>
      <x:c r="D13" s="30" t="str">
        <x:v>MotoGP</x:v>
      </x:c>
      <x:c r="E13" s="31" t="n">
        <x:v>4.8</x:v>
      </x:c>
      <x:c r="F13" s="32" t="n">
        <x:v>2237</x:v>
      </x:c>
      <x:c r="G13" s="33" t="n">
        <x:f>75*(E13/5)+25*(LN(F13)/LN('Methodology'!$B$2))</x:f>
        <x:v>89.41067161830235</x:v>
      </x:c>
      <x:c r="H13" s="31" t="n">
        <x:v>4.1</x:v>
      </x:c>
      <x:c r="I13" s="31" t="n">
        <x:v>4.9</x:v>
      </x:c>
      <x:c r="J13" s="31" t="n">
        <x:v>4</x:v>
      </x:c>
      <x:c r="K13" s="31" t="n">
        <x:v>3.8</x:v>
      </x:c>
      <x:c r="L13" s="31" t="n">
        <x:v>4.2</x:v>
      </x:c>
      <x:c r="M13" s="31" t="n">
        <x:v>4.4</x:v>
      </x:c>
      <x:c r="N13" s="31" t="n">
        <x:v>2.4</x:v>
      </x:c>
      <x:c r="O13" s="31" t="n">
        <x:v>3.6</x:v>
      </x:c>
      <x:c r="P13" s="31" t="n">
        <x:v>4.6</x:v>
      </x:c>
      <x:c r="Q13" s="31" t="n">
        <x:v>3.8</x:v>
      </x:c>
      <x:c r="R13" s="31" t="n">
        <x:v>4.8</x:v>
      </x:c>
      <x:c r="S13" s="33" t="n">
        <x:f>((H13*'Methodology'!$B$6+I13*'Methodology'!$B$7+J13*'Methodology'!$B$8+K13*'Methodology'!$B$9+L13*'Methodology'!$B$10+M13*'Methodology'!$B$11+N13*'Methodology'!$B$12+O13*'Methodology'!$B$13+P13*'Methodology'!$B$14+Q13*'Methodology'!$B$15+R13*'Methodology'!$B$16)/5)*100</x:f>
        <x:v>81.96</x:v>
      </x:c>
      <x:c r="T13" s="33" t="n">
        <x:f>G13*'Methodology'!$B$3+S13*'Methodology'!$B$4</x:f>
        <x:v>84.94026864732093</x:v>
      </x:c>
      <x:c r="U13" s="7" t="str">
        <x:v>medium</x:v>
      </x:c>
      <x:c r="V13" s="7" t="str">
        <x:v>MotoGP atmosphere, food, cleanliness and useful rail access produce strong loyalty and value.</x:v>
      </x:c>
      <x:c r="W13" s="7" t="str">
        <x:v>Shade, parking, wayfinding and payment friction appear repeatedly in lower-scoring comments.</x:v>
      </x:c>
      <x:c r="X13" s="7" t="str">
        <x:v>https://www.google.com/maps/search/?api=1&amp;query=Sachsenring</x:v>
      </x:c>
      <x:c r="Y13" s="7" t="str">
        <x:v>2026-08-19</x:v>
      </x:c>
    </x:row>
    <x:row r="14" ht="42" customHeight="1">
      <x:c r="A14" s="30" t="n">
        <x:f>RANK(T14,$T$2:$T$41,0)</x:f>
        <x:v>13</x:v>
      </x:c>
      <x:c r="B14" s="30" t="str">
        <x:v>Autódromo José Carlos Pace</x:v>
      </x:c>
      <x:c r="C14" s="30" t="str">
        <x:v>Brazil</x:v>
      </x:c>
      <x:c r="D14" s="30" t="str">
        <x:v>F1</x:v>
      </x:c>
      <x:c r="E14" s="31" t="n">
        <x:v>4.6</x:v>
      </x:c>
      <x:c r="F14" s="32" t="n">
        <x:v>39046</x:v>
      </x:c>
      <x:c r="G14" s="33" t="n">
        <x:f>75*(E14/5)+25*(LN(F14)/LN('Methodology'!$B$2))</x:f>
        <x:v>92.86579196281782</x:v>
      </x:c>
      <x:c r="H14" s="31" t="n">
        <x:v>4.4</x:v>
      </x:c>
      <x:c r="I14" s="31" t="n">
        <x:v>4.9</x:v>
      </x:c>
      <x:c r="J14" s="31" t="n">
        <x:v>4.1</x:v>
      </x:c>
      <x:c r="K14" s="31" t="n">
        <x:v>3.5</x:v>
      </x:c>
      <x:c r="L14" s="31" t="n">
        <x:v>3.2</x:v>
      </x:c>
      <x:c r="M14" s="31" t="n">
        <x:v>3.8</x:v>
      </x:c>
      <x:c r="N14" s="31" t="n">
        <x:v>2.7</x:v>
      </x:c>
      <x:c r="O14" s="31" t="n">
        <x:v>3.6</x:v>
      </x:c>
      <x:c r="P14" s="31" t="n">
        <x:v>4</x:v>
      </x:c>
      <x:c r="Q14" s="31" t="n">
        <x:v>3.6</x:v>
      </x:c>
      <x:c r="R14" s="31" t="n">
        <x:v>4.8</x:v>
      </x:c>
      <x:c r="S14" s="33" t="n">
        <x:f>((H14*'Methodology'!$B$6+I14*'Methodology'!$B$7+J14*'Methodology'!$B$8+K14*'Methodology'!$B$9+L14*'Methodology'!$B$10+M14*'Methodology'!$B$11+N14*'Methodology'!$B$12+O14*'Methodology'!$B$13+P14*'Methodology'!$B$14+Q14*'Methodology'!$B$15+R14*'Methodology'!$B$16)/5)*100</x:f>
        <x:v>79.47999999999999</x:v>
      </x:c>
      <x:c r="T14" s="33" t="n">
        <x:f>G14*'Methodology'!$B$3+S14*'Methodology'!$B$4</x:f>
        <x:v>84.83431678512713</x:v>
      </x:c>
      <x:c r="U14" s="7" t="str">
        <x:v>high</x:v>
      </x:c>
      <x:c r="V14" s="7" t="str">
        <x:v>A compact amphitheatre, strong sightlines and Brazilian crowd energy make the sporting experience intense.</x:v>
      </x:c>
      <x:c r="W14" s="7" t="str">
        <x:v>Weather exposure, gate pressure and functional rather than luxurious spectator infrastructure limit comfort.</x:v>
      </x:c>
      <x:c r="X14" s="7" t="str">
        <x:v>https://www.google.com/maps/search/?api=1&amp;query=Aut%C3%B3dromo%20Jos%C3%A9%20Carlos%20Pace</x:v>
      </x:c>
      <x:c r="Y14" s="7" t="str">
        <x:v>2026-08-19</x:v>
      </x:c>
    </x:row>
    <x:row r="15" ht="42" customHeight="1">
      <x:c r="A15" s="30" t="n">
        <x:f>RANK(T15,$T$2:$T$41,0)</x:f>
        <x:v>14</x:v>
      </x:c>
      <x:c r="B15" s="30" t="str">
        <x:v>Bahrain International Circuit</x:v>
      </x:c>
      <x:c r="C15" s="30" t="str">
        <x:v>Bahrain</x:v>
      </x:c>
      <x:c r="D15" s="30" t="str">
        <x:v>F1</x:v>
      </x:c>
      <x:c r="E15" s="31" t="n">
        <x:v>4.6</x:v>
      </x:c>
      <x:c r="F15" s="32" t="n">
        <x:v>8645</x:v>
      </x:c>
      <x:c r="G15" s="33" t="n">
        <x:f>75*(E15/5)+25*(LN(F15)/LN('Methodology'!$B$2))</x:f>
        <x:v>89.46225591961478</x:v>
      </x:c>
      <x:c r="H15" s="31" t="n">
        <x:v>4</x:v>
      </x:c>
      <x:c r="I15" s="31" t="n">
        <x:v>3.8</x:v>
      </x:c>
      <x:c r="J15" s="31" t="n">
        <x:v>4</x:v>
      </x:c>
      <x:c r="K15" s="31" t="n">
        <x:v>4</x:v>
      </x:c>
      <x:c r="L15" s="31" t="n">
        <x:v>4.6</x:v>
      </x:c>
      <x:c r="M15" s="31" t="n">
        <x:v>4.2</x:v>
      </x:c>
      <x:c r="N15" s="31" t="n">
        <x:v>4.2</x:v>
      </x:c>
      <x:c r="O15" s="31" t="n">
        <x:v>4.4</x:v>
      </x:c>
      <x:c r="P15" s="31" t="n">
        <x:v>3.7</x:v>
      </x:c>
      <x:c r="Q15" s="31" t="n">
        <x:v>4.8</x:v>
      </x:c>
      <x:c r="R15" s="31" t="n">
        <x:v>3.6</x:v>
      </x:c>
      <x:c r="S15" s="33" t="n">
        <x:f>((H15*'Methodology'!$B$6+I15*'Methodology'!$B$7+J15*'Methodology'!$B$8+K15*'Methodology'!$B$9+L15*'Methodology'!$B$10+M15*'Methodology'!$B$11+N15*'Methodology'!$B$12+O15*'Methodology'!$B$13+P15*'Methodology'!$B$14+Q15*'Methodology'!$B$15+R15*'Methodology'!$B$16)/5)*100</x:f>
        <x:v>81.52</x:v>
      </x:c>
      <x:c r="T15" s="33" t="n">
        <x:f>G15*'Methodology'!$B$3+S15*'Methodology'!$B$4</x:f>
        <x:v>84.69690236784591</x:v>
      </x:c>
      <x:c r="U15" s="7" t="str">
        <x:v>medium-high</x:v>
      </x:c>
      <x:c r="V15" s="7" t="str">
        <x:v>A clean, mature and professional venue with strong facilities, family entertainment and hospitality.</x:v>
      </x:c>
      <x:c r="W15" s="7" t="str">
        <x:v>The experience can feel less emotionally intense and less rooted in place than historic venues.</x:v>
      </x:c>
      <x:c r="X15" s="7" t="str">
        <x:v>https://www.google.com/maps/search/?api=1&amp;query=Bahrain%20International%20Circuit</x:v>
      </x:c>
      <x:c r="Y15" s="7" t="str">
        <x:v>2026-08-19</x:v>
      </x:c>
    </x:row>
    <x:row r="16" ht="42" customHeight="1">
      <x:c r="A16" s="30" t="n">
        <x:f>RANK(T16,$T$2:$T$41,0)</x:f>
        <x:v>15</x:v>
      </x:c>
      <x:c r="B16" s="30" t="str">
        <x:v>Chang International Circuit</x:v>
      </x:c>
      <x:c r="C16" s="30" t="str">
        <x:v>Thailand</x:v>
      </x:c>
      <x:c r="D16" s="30" t="str">
        <x:v>MotoGP</x:v>
      </x:c>
      <x:c r="E16" s="31" t="n">
        <x:v>4.7</x:v>
      </x:c>
      <x:c r="F16" s="32" t="n">
        <x:v>4568</x:v>
      </x:c>
      <x:c r="G16" s="33" t="n">
        <x:f>75*(E16/5)+25*(LN(F16)/LN('Methodology'!$B$2))</x:f>
        <x:v>89.52228149303109</x:v>
      </x:c>
      <x:c r="H16" s="31" t="n">
        <x:v>4.2</x:v>
      </x:c>
      <x:c r="I16" s="31" t="n">
        <x:v>4.7</x:v>
      </x:c>
      <x:c r="J16" s="31" t="n">
        <x:v>3.8</x:v>
      </x:c>
      <x:c r="K16" s="31" t="n">
        <x:v>3.8</x:v>
      </x:c>
      <x:c r="L16" s="31" t="n">
        <x:v>4</x:v>
      </x:c>
      <x:c r="M16" s="31" t="n">
        <x:v>4.5</x:v>
      </x:c>
      <x:c r="N16" s="31" t="n">
        <x:v>2</x:v>
      </x:c>
      <x:c r="O16" s="31" t="n">
        <x:v>3.7</x:v>
      </x:c>
      <x:c r="P16" s="31" t="n">
        <x:v>4.5</x:v>
      </x:c>
      <x:c r="Q16" s="31" t="n">
        <x:v>4.1</x:v>
      </x:c>
      <x:c r="R16" s="31" t="n">
        <x:v>4.4</x:v>
      </x:c>
      <x:c r="S16" s="33" t="n">
        <x:f>((H16*'Methodology'!$B$6+I16*'Methodology'!$B$7+J16*'Methodology'!$B$8+K16*'Methodology'!$B$9+L16*'Methodology'!$B$10+M16*'Methodology'!$B$11+N16*'Methodology'!$B$12+O16*'Methodology'!$B$13+P16*'Methodology'!$B$14+Q16*'Methodology'!$B$15+R16*'Methodology'!$B$16)/5)*100</x:f>
        <x:v>80.18</x:v>
      </x:c>
      <x:c r="T16" s="33" t="n">
        <x:f>G16*'Methodology'!$B$3+S16*'Methodology'!$B$4</x:f>
        <x:v>83.91691259721244</x:v>
      </x:c>
      <x:c r="U16" s="7" t="str">
        <x:v>medium-high</x:v>
      </x:c>
      <x:c r="V16" s="7" t="str">
        <x:v>Good organisation, food, close city relationship and a passionate crowd support a high-value event.</x:v>
      </x:c>
      <x:c r="W16" s="7" t="str">
        <x:v>Extreme heat and limited regional accommodation capacity become the dominant constraints at peak demand.</x:v>
      </x:c>
      <x:c r="X16" s="7" t="str">
        <x:v>https://www.google.com/maps/search/?api=1&amp;query=Chang%20International%20Circuit</x:v>
      </x:c>
      <x:c r="Y16" s="7" t="str">
        <x:v>2026-08-19</x:v>
      </x:c>
    </x:row>
    <x:row r="17" ht="42" customHeight="1">
      <x:c r="A17" s="30" t="n">
        <x:f>RANK(T17,$T$2:$T$41,0)</x:f>
        <x:v>16</x:v>
      </x:c>
      <x:c r="B17" s="30" t="str">
        <x:v>Albert Park Grand Prix Circuit</x:v>
      </x:c>
      <x:c r="C17" s="30" t="str">
        <x:v>Australia</x:v>
      </x:c>
      <x:c r="D17" s="30" t="str">
        <x:v>F1</x:v>
      </x:c>
      <x:c r="E17" s="31" t="n">
        <x:v>4.7</x:v>
      </x:c>
      <x:c r="F17" s="32" t="n">
        <x:v>2338</x:v>
      </x:c>
      <x:c r="G17" s="33" t="n">
        <x:f>75*(E17/5)+25*(LN(F17)/LN('Methodology'!$B$2))</x:f>
        <x:v>88.01035647134364</x:v>
      </x:c>
      <x:c r="H17" s="31" t="n">
        <x:v>3.4</x:v>
      </x:c>
      <x:c r="I17" s="31" t="n">
        <x:v>4.7</x:v>
      </x:c>
      <x:c r="J17" s="31" t="n">
        <x:v>4.8</x:v>
      </x:c>
      <x:c r="K17" s="31" t="n">
        <x:v>3.5</x:v>
      </x:c>
      <x:c r="L17" s="31" t="n">
        <x:v>4.2</x:v>
      </x:c>
      <x:c r="M17" s="31" t="n">
        <x:v>4.3</x:v>
      </x:c>
      <x:c r="N17" s="31" t="n">
        <x:v>3.2</x:v>
      </x:c>
      <x:c r="O17" s="31" t="n">
        <x:v>3.7</x:v>
      </x:c>
      <x:c r="P17" s="31" t="n">
        <x:v>2.8</x:v>
      </x:c>
      <x:c r="Q17" s="31" t="n">
        <x:v>4.8</x:v>
      </x:c>
      <x:c r="R17" s="31" t="n">
        <x:v>4.6</x:v>
      </x:c>
      <x:c r="S17" s="33" t="n">
        <x:f>((H17*'Methodology'!$B$6+I17*'Methodology'!$B$7+J17*'Methodology'!$B$8+K17*'Methodology'!$B$9+L17*'Methodology'!$B$10+M17*'Methodology'!$B$11+N17*'Methodology'!$B$12+O17*'Methodology'!$B$13+P17*'Methodology'!$B$14+Q17*'Methodology'!$B$15+R17*'Methodology'!$B$16)/5)*100</x:f>
        <x:v>80.26000000000002</x:v>
      </x:c>
      <x:c r="T17" s="33" t="n">
        <x:f>G17*'Methodology'!$B$3+S17*'Methodology'!$B$4</x:f>
        <x:v>83.36014258853747</x:v>
      </x:c>
      <x:c r="U17" s="7" t="str">
        <x:v>medium</x:v>
      </x:c>
      <x:c r="V17" s="7" t="str">
        <x:v>City integration, tram access, entertainment and event atmosphere create a complete festival product.</x:v>
      </x:c>
      <x:c r="W17" s="7" t="str">
        <x:v>General-admission value, crowd density and actual view quality have become increasingly contested.</x:v>
      </x:c>
      <x:c r="X17" s="7" t="str">
        <x:v>https://www.google.com/maps/search/?api=1&amp;query=Albert%20Park%20Grand%20Prix%20Circuit</x:v>
      </x:c>
      <x:c r="Y17" s="7" t="str">
        <x:v>2026-08-19</x:v>
      </x:c>
    </x:row>
    <x:row r="18" ht="42" customHeight="1">
      <x:c r="A18" s="30" t="n">
        <x:f>RANK(T18,$T$2:$T$41,0)</x:f>
        <x:v>17</x:v>
      </x:c>
      <x:c r="B18" s="30" t="str">
        <x:v>Circuito de Jerez – Ángel Nieto</x:v>
      </x:c>
      <x:c r="C18" s="30" t="str">
        <x:v>Spain</x:v>
      </x:c>
      <x:c r="D18" s="30" t="str">
        <x:v>MotoGP</x:v>
      </x:c>
      <x:c r="E18" s="31" t="n">
        <x:v>4.7</x:v>
      </x:c>
      <x:c r="F18" s="32" t="n">
        <x:v>9662</x:v>
      </x:c>
      <x:c r="G18" s="33" t="n">
        <x:f>75*(E18/5)+25*(LN(F18)/LN('Methodology'!$B$2))</x:f>
        <x:v>91.21331703534541</x:v>
      </x:c>
      <x:c r="H18" s="31" t="n">
        <x:v>4.3</x:v>
      </x:c>
      <x:c r="I18" s="31" t="n">
        <x:v>5</x:v>
      </x:c>
      <x:c r="J18" s="31" t="n">
        <x:v>2.6</x:v>
      </x:c>
      <x:c r="K18" s="31" t="n">
        <x:v>3.5</x:v>
      </x:c>
      <x:c r="L18" s="31" t="n">
        <x:v>2.8</x:v>
      </x:c>
      <x:c r="M18" s="31" t="n">
        <x:v>4.1</x:v>
      </x:c>
      <x:c r="N18" s="31" t="n">
        <x:v>2.7</x:v>
      </x:c>
      <x:c r="O18" s="31" t="n">
        <x:v>3.6</x:v>
      </x:c>
      <x:c r="P18" s="31" t="n">
        <x:v>4.5</x:v>
      </x:c>
      <x:c r="Q18" s="31" t="n">
        <x:v>3.9</x:v>
      </x:c>
      <x:c r="R18" s="31" t="n">
        <x:v>5</x:v>
      </x:c>
      <x:c r="S18" s="33" t="n">
        <x:f>((H18*'Methodology'!$B$6+I18*'Methodology'!$B$7+J18*'Methodology'!$B$8+K18*'Methodology'!$B$9+L18*'Methodology'!$B$10+M18*'Methodology'!$B$11+N18*'Methodology'!$B$12+O18*'Methodology'!$B$13+P18*'Methodology'!$B$14+Q18*'Methodology'!$B$15+R18*'Methodology'!$B$16)/5)*100</x:f>
        <x:v>78.02</x:v>
      </x:c>
      <x:c r="T18" s="33" t="n">
        <x:f>G18*'Methodology'!$B$3+S18*'Methodology'!$B$4</x:f>
        <x:v>83.29732681413816</x:v>
      </x:c>
      <x:c r="U18" s="7" t="str">
        <x:v>medium-high</x:v>
      </x:c>
      <x:c r="V18" s="7" t="str">
        <x:v>Crowd intensity, sound, racing culture and value make Jerez one of MotoGP's defining spectator experiences.</x:v>
      </x:c>
      <x:c r="W18" s="7" t="str">
        <x:v>Traffic, toilets and mass-event servicing remain the recurring physical constraints.</x:v>
      </x:c>
      <x:c r="X18" s="7" t="str">
        <x:v>https://www.google.com/maps/search/?api=1&amp;query=Circuito%20de%20Jerez%20%E2%80%93%20%C3%81ngel%20Nieto</x:v>
      </x:c>
      <x:c r="Y18" s="7" t="str">
        <x:v>2026-08-19</x:v>
      </x:c>
    </x:row>
    <x:row r="19" ht="42" customHeight="1">
      <x:c r="A19" s="30" t="n">
        <x:f>RANK(T19,$T$2:$T$41,0)</x:f>
        <x:v>18</x:v>
      </x:c>
      <x:c r="B19" s="30" t="str">
        <x:v>Automotodrom Brno</x:v>
      </x:c>
      <x:c r="C19" s="30" t="str">
        <x:v>Czechia</x:v>
      </x:c>
      <x:c r="D19" s="30" t="str">
        <x:v>MotoGP</x:v>
      </x:c>
      <x:c r="E19" s="31" t="n">
        <x:v>4.7</x:v>
      </x:c>
      <x:c r="F19" s="32" t="n">
        <x:v>6000</x:v>
      </x:c>
      <x:c r="G19" s="33" t="n">
        <x:f>75*(E19/5)+25*(LN(F19)/LN('Methodology'!$B$2))</x:f>
        <x:v>90.1378239075226</x:v>
      </x:c>
      <x:c r="H19" s="31" t="n">
        <x:v>4.8</x:v>
      </x:c>
      <x:c r="I19" s="31" t="n">
        <x:v>4.8</x:v>
      </x:c>
      <x:c r="J19" s="31" t="n">
        <x:v>3</x:v>
      </x:c>
      <x:c r="K19" s="31" t="n">
        <x:v>3.7</x:v>
      </x:c>
      <x:c r="L19" s="31" t="n">
        <x:v>3.2</x:v>
      </x:c>
      <x:c r="M19" s="31" t="n">
        <x:v>3.5</x:v>
      </x:c>
      <x:c r="N19" s="31" t="n">
        <x:v>3</x:v>
      </x:c>
      <x:c r="O19" s="31" t="n">
        <x:v>3.2</x:v>
      </x:c>
      <x:c r="P19" s="31" t="n">
        <x:v>4.4</x:v>
      </x:c>
      <x:c r="Q19" s="31" t="n">
        <x:v>3.4</x:v>
      </x:c>
      <x:c r="R19" s="31" t="n">
        <x:v>4.8</x:v>
      </x:c>
      <x:c r="S19" s="33" t="n">
        <x:f>((H19*'Methodology'!$B$6+I19*'Methodology'!$B$7+J19*'Methodology'!$B$8+K19*'Methodology'!$B$9+L19*'Methodology'!$B$10+M19*'Methodology'!$B$11+N19*'Methodology'!$B$12+O19*'Methodology'!$B$13+P19*'Methodology'!$B$14+Q19*'Methodology'!$B$15+R19*'Methodology'!$B$16)/5)*100</x:f>
        <x:v>78.25999999999999</x:v>
      </x:c>
      <x:c r="T19" s="33" t="n">
        <x:f>G19*'Methodology'!$B$3+S19*'Methodology'!$B$4</x:f>
        <x:v>83.01112956300904</x:v>
      </x:c>
      <x:c r="U19" s="7" t="str">
        <x:v>medium-high</x:v>
      </x:c>
      <x:c r="V19" s="7" t="str">
        <x:v>Excellent natural topography, long sightlines and motorcycle heritage generate an authentic spectator venue.</x:v>
      </x:c>
      <x:c r="W19" s="7" t="str">
        <x:v>Some facilities show their age and the experience is less refined than at newer international venues.</x:v>
      </x:c>
      <x:c r="X19" s="7" t="str">
        <x:v>https://www.google.com/maps/search/?api=1&amp;query=Automotodrom%20Brno</x:v>
      </x:c>
      <x:c r="Y19" s="7" t="str">
        <x:v>2026-08-19</x:v>
      </x:c>
    </x:row>
    <x:row r="20" ht="42" customHeight="1">
      <x:c r="A20" s="30" t="n">
        <x:f>RANK(T20,$T$2:$T$41,0)</x:f>
        <x:v>19</x:v>
      </x:c>
      <x:c r="B20" s="30" t="str">
        <x:v>Circuit de Spa-Francorchamps</x:v>
      </x:c>
      <x:c r="C20" s="30" t="str">
        <x:v>Belgium</x:v>
      </x:c>
      <x:c r="D20" s="30" t="str">
        <x:v>F1</x:v>
      </x:c>
      <x:c r="E20" s="31" t="n">
        <x:v>4.7</x:v>
      </x:c>
      <x:c r="F20" s="32" t="n">
        <x:v>24091</x:v>
      </x:c>
      <x:c r="G20" s="33" t="n">
        <x:f>75*(E20/5)+25*(LN(F20)/LN('Methodology'!$B$2))</x:f>
        <x:v>93.27571430853715</x:v>
      </x:c>
      <x:c r="H20" s="31" t="n">
        <x:v>4.7</x:v>
      </x:c>
      <x:c r="I20" s="31" t="n">
        <x:v>4.9</x:v>
      </x:c>
      <x:c r="J20" s="31" t="n">
        <x:v>2.5</x:v>
      </x:c>
      <x:c r="K20" s="31" t="n">
        <x:v>2.4</x:v>
      </x:c>
      <x:c r="L20" s="31" t="n">
        <x:v>3.5</x:v>
      </x:c>
      <x:c r="M20" s="31" t="n">
        <x:v>3.6</x:v>
      </x:c>
      <x:c r="N20" s="31" t="n">
        <x:v>2.6</x:v>
      </x:c>
      <x:c r="O20" s="31" t="n">
        <x:v>3.5</x:v>
      </x:c>
      <x:c r="P20" s="31" t="n">
        <x:v>3.8</x:v>
      </x:c>
      <x:c r="Q20" s="31" t="n">
        <x:v>4.1</x:v>
      </x:c>
      <x:c r="R20" s="31" t="n">
        <x:v>5</x:v>
      </x:c>
      <x:c r="S20" s="33" t="n">
        <x:f>((H20*'Methodology'!$B$6+I20*'Methodology'!$B$7+J20*'Methodology'!$B$8+K20*'Methodology'!$B$9+L20*'Methodology'!$B$10+M20*'Methodology'!$B$11+N20*'Methodology'!$B$12+O20*'Methodology'!$B$13+P20*'Methodology'!$B$14+Q20*'Methodology'!$B$15+R20*'Methodology'!$B$16)/5)*100</x:f>
        <x:v>76.14</x:v>
      </x:c>
      <x:c r="T20" s="33" t="n">
        <x:f>G20*'Methodology'!$B$3+S20*'Methodology'!$B$4</x:f>
        <x:v>82.99428572341486</x:v>
      </x:c>
      <x:c r="U20" s="7" t="str">
        <x:v>high</x:v>
      </x:c>
      <x:c r="V20" s="7" t="str">
        <x:v>Landscape, elevation, history and speed make the place itself part of the event narrative.</x:v>
      </x:c>
      <x:c r="W20" s="7" t="str">
        <x:v>The topography also creates steep walks, long distances, difficult access and recurring crowd-management pressure.</x:v>
      </x:c>
      <x:c r="X20" s="7" t="str">
        <x:v>https://www.google.com/maps/search/?api=1&amp;query=Circuit%20de%20Spa-Francorchamps</x:v>
      </x:c>
      <x:c r="Y20" s="7" t="str">
        <x:v>2026-08-19</x:v>
      </x:c>
    </x:row>
    <x:row r="21" ht="42" customHeight="1">
      <x:c r="A21" s="30" t="n">
        <x:f>RANK(T21,$T$2:$T$41,0)</x:f>
        <x:v>20</x:v>
      </x:c>
      <x:c r="B21" s="30" t="str">
        <x:v>Phillip Island Grand Prix Circuit</x:v>
      </x:c>
      <x:c r="C21" s="30" t="str">
        <x:v>Australia</x:v>
      </x:c>
      <x:c r="D21" s="30" t="str">
        <x:v>MotoGP</x:v>
      </x:c>
      <x:c r="E21" s="31" t="n">
        <x:v>4.7</x:v>
      </x:c>
      <x:c r="F21" s="32" t="n">
        <x:v>4814</x:v>
      </x:c>
      <x:c r="G21" s="33" t="n">
        <x:f>75*(E21/5)+25*(LN(F21)/LN('Methodology'!$B$2))</x:f>
        <x:v>89.64068581735773</x:v>
      </x:c>
      <x:c r="H21" s="31" t="n">
        <x:v>4.6</x:v>
      </x:c>
      <x:c r="I21" s="31" t="n">
        <x:v>4.8</x:v>
      </x:c>
      <x:c r="J21" s="31" t="n">
        <x:v>2.5</x:v>
      </x:c>
      <x:c r="K21" s="31" t="n">
        <x:v>4.2</x:v>
      </x:c>
      <x:c r="L21" s="31" t="n">
        <x:v>3.8</x:v>
      </x:c>
      <x:c r="M21" s="31" t="n">
        <x:v>3.8</x:v>
      </x:c>
      <x:c r="N21" s="31" t="n">
        <x:v>2.1</x:v>
      </x:c>
      <x:c r="O21" s="31" t="n">
        <x:v>3.4</x:v>
      </x:c>
      <x:c r="P21" s="31" t="n">
        <x:v>4.2</x:v>
      </x:c>
      <x:c r="Q21" s="31" t="n">
        <x:v>3.6</x:v>
      </x:c>
      <x:c r="R21" s="31" t="n">
        <x:v>5</x:v>
      </x:c>
      <x:c r="S21" s="33" t="n">
        <x:f>((H21*'Methodology'!$B$6+I21*'Methodology'!$B$7+J21*'Methodology'!$B$8+K21*'Methodology'!$B$9+L21*'Methodology'!$B$10+M21*'Methodology'!$B$11+N21*'Methodology'!$B$12+O21*'Methodology'!$B$13+P21*'Methodology'!$B$14+Q21*'Methodology'!$B$15+R21*'Methodology'!$B$16)/5)*100</x:f>
        <x:v>78.12</x:v>
      </x:c>
      <x:c r="T21" s="33" t="n">
        <x:f>G21*'Methodology'!$B$3+S21*'Methodology'!$B$4</x:f>
        <x:v>82.7282743269431</x:v>
      </x:c>
      <x:c r="U21" s="7" t="str">
        <x:v>medium-high</x:v>
      </x:c>
      <x:c r="V21" s="7" t="str">
        <x:v>Coastal scenery, open circulation and a knowledgeable crowd create one of motorcycle racing's strongest places.</x:v>
      </x:c>
      <x:c r="W21" s="7" t="str">
        <x:v>Remote access and severe exposure to wind, cold and rapidly changing weather are structural disadvantages.</x:v>
      </x:c>
      <x:c r="X21" s="7" t="str">
        <x:v>https://www.google.com/maps/search/?api=1&amp;query=Phillip%20Island%20Grand%20Prix%20Circuit</x:v>
      </x:c>
      <x:c r="Y21" s="7" t="str">
        <x:v>2026-08-19</x:v>
      </x:c>
    </x:row>
    <x:row r="22" ht="42" customHeight="1">
      <x:c r="A22" s="30" t="n">
        <x:f>RANK(T22,$T$2:$T$41,0)</x:f>
        <x:v>21</x:v>
      </x:c>
      <x:c r="B22" s="30" t="str">
        <x:v>Marina Bay Street Circuit</x:v>
      </x:c>
      <x:c r="C22" s="30" t="str">
        <x:v>Singapore</x:v>
      </x:c>
      <x:c r="D22" s="30" t="str">
        <x:v>F1</x:v>
      </x:c>
      <x:c r="E22" s="31" t="n">
        <x:v>4.6</x:v>
      </x:c>
      <x:c r="F22" s="32" t="n">
        <x:v>7015</x:v>
      </x:c>
      <x:c r="G22" s="33" t="n">
        <x:f>75*(E22/5)+25*(LN(F22)/LN('Methodology'!$B$2))</x:f>
        <x:v>88.99062748602108</x:v>
      </x:c>
      <x:c r="H22" s="31" t="n">
        <x:v>3.6</x:v>
      </x:c>
      <x:c r="I22" s="31" t="n">
        <x:v>4.8</x:v>
      </x:c>
      <x:c r="J22" s="31" t="n">
        <x:v>4.4</x:v>
      </x:c>
      <x:c r="K22" s="31" t="n">
        <x:v>3</x:v>
      </x:c>
      <x:c r="L22" s="31" t="n">
        <x:v>3.4</x:v>
      </x:c>
      <x:c r="M22" s="31" t="n">
        <x:v>4</x:v>
      </x:c>
      <x:c r="N22" s="31" t="n">
        <x:v>3</x:v>
      </x:c>
      <x:c r="O22" s="31" t="n">
        <x:v>3.6</x:v>
      </x:c>
      <x:c r="P22" s="31" t="n">
        <x:v>2.8</x:v>
      </x:c>
      <x:c r="Q22" s="31" t="n">
        <x:v>5</x:v>
      </x:c>
      <x:c r="R22" s="31" t="n">
        <x:v>4.9</x:v>
      </x:c>
      <x:c r="S22" s="33" t="n">
        <x:f>((H22*'Methodology'!$B$6+I22*'Methodology'!$B$7+J22*'Methodology'!$B$8+K22*'Methodology'!$B$9+L22*'Methodology'!$B$10+M22*'Methodology'!$B$11+N22*'Methodology'!$B$12+O22*'Methodology'!$B$13+P22*'Methodology'!$B$14+Q22*'Methodology'!$B$15+R22*'Methodology'!$B$16)/5)*100</x:f>
        <x:v>78.44000000000003</x:v>
      </x:c>
      <x:c r="T22" s="33" t="n">
        <x:f>G22*'Methodology'!$B$3+S22*'Methodology'!$B$4</x:f>
        <x:v>82.66025099440844</x:v>
      </x:c>
      <x:c r="U22" s="7" t="str">
        <x:v>medium-high</x:v>
      </x:c>
      <x:c r="V22" s="7" t="str">
        <x:v>Night racing, concerts and the city turn the Grand Prix into a globally recognisable festival.</x:v>
      </x:c>
      <x:c r="W22" s="7" t="str">
        <x:v>Sightline value varies sharply by zone; toilets, water and movement can be pressured in lower-access areas.</x:v>
      </x:c>
      <x:c r="X22" s="7" t="str">
        <x:v>https://www.google.com/maps/search/?api=1&amp;query=Marina%20Bay%20Street%20Circuit</x:v>
      </x:c>
      <x:c r="Y22" s="7" t="str">
        <x:v>2026-08-19</x:v>
      </x:c>
    </x:row>
    <x:row r="23" ht="42" customHeight="1">
      <x:c r="A23" s="30" t="n">
        <x:f>RANK(T23,$T$2:$T$41,0)</x:f>
        <x:v>22</x:v>
      </x:c>
      <x:c r="B23" s="30" t="str">
        <x:v>Circuit Gilles-Villeneuve</x:v>
      </x:c>
      <x:c r="C23" s="30" t="str">
        <x:v>Canada</x:v>
      </x:c>
      <x:c r="D23" s="30" t="str">
        <x:v>F1</x:v>
      </x:c>
      <x:c r="E23" s="31" t="n">
        <x:v>4.5</x:v>
      </x:c>
      <x:c r="F23" s="32" t="n">
        <x:v>11764</x:v>
      </x:c>
      <x:c r="G23" s="33" t="n">
        <x:f>75*(E23/5)+25*(LN(F23)/LN('Methodology'!$B$2))</x:f>
        <x:v>88.6576608000366</x:v>
      </x:c>
      <x:c r="H23" s="31" t="n">
        <x:v>3.5</x:v>
      </x:c>
      <x:c r="I23" s="31" t="n">
        <x:v>4.5</x:v>
      </x:c>
      <x:c r="J23" s="31" t="n">
        <x:v>4.7</x:v>
      </x:c>
      <x:c r="K23" s="31" t="n">
        <x:v>2.7</x:v>
      </x:c>
      <x:c r="L23" s="31" t="n">
        <x:v>3.6</x:v>
      </x:c>
      <x:c r="M23" s="31" t="n">
        <x:v>4</x:v>
      </x:c>
      <x:c r="N23" s="31" t="n">
        <x:v>3.1</x:v>
      </x:c>
      <x:c r="O23" s="31" t="n">
        <x:v>3.3</x:v>
      </x:c>
      <x:c r="P23" s="31" t="n">
        <x:v>3.2</x:v>
      </x:c>
      <x:c r="Q23" s="31" t="n">
        <x:v>4.4</x:v>
      </x:c>
      <x:c r="R23" s="31" t="n">
        <x:v>4.8</x:v>
      </x:c>
      <x:c r="S23" s="33" t="n">
        <x:f>((H23*'Methodology'!$B$6+I23*'Methodology'!$B$7+J23*'Methodology'!$B$8+K23*'Methodology'!$B$9+L23*'Methodology'!$B$10+M23*'Methodology'!$B$11+N23*'Methodology'!$B$12+O23*'Methodology'!$B$13+P23*'Methodology'!$B$14+Q23*'Methodology'!$B$15+R23*'Methodology'!$B$16)/5)*100</x:f>
        <x:v>77.08000000000001</x:v>
      </x:c>
      <x:c r="T23" s="33" t="n">
        <x:f>G23*'Methodology'!$B$3+S23*'Methodology'!$B$4</x:f>
        <x:v>81.71106432001464</x:v>
      </x:c>
      <x:c r="U23" s="7" t="str">
        <x:v>high</x:v>
      </x:c>
      <x:c r="V23" s="7" t="str">
        <x:v>Island setting, metro access and city-wide atmosphere make the race a strong destination event.</x:v>
      </x:c>
      <x:c r="W23" s="7" t="str">
        <x:v>General-admission sightlines, bottlenecks and constrained pathways create unequal experiences across ticket types.</x:v>
      </x:c>
      <x:c r="X23" s="7" t="str">
        <x:v>https://www.google.com/maps/search/?api=1&amp;query=Circuit%20Gilles-Villeneuve</x:v>
      </x:c>
      <x:c r="Y23" s="7" t="str">
        <x:v>2026-08-19</x:v>
      </x:c>
    </x:row>
    <x:row r="24" ht="42" customHeight="1">
      <x:c r="A24" s="30" t="n">
        <x:f>RANK(T24,$T$2:$T$41,0)</x:f>
        <x:v>23</x:v>
      </x:c>
      <x:c r="B24" s="30" t="str">
        <x:v>Circuit of the Americas</x:v>
      </x:c>
      <x:c r="C24" s="30" t="str">
        <x:v>United States</x:v>
      </x:c>
      <x:c r="D24" s="30" t="str">
        <x:v>F1 + MotoGP</x:v>
      </x:c>
      <x:c r="E24" s="31" t="n">
        <x:v>4.6</x:v>
      </x:c>
      <x:c r="F24" s="32" t="n">
        <x:v>17750</x:v>
      </x:c>
      <x:c r="G24" s="33" t="n">
        <x:f>75*(E24/5)+25*(LN(F24)/LN('Methodology'!$B$2))</x:f>
        <x:v>91.0862013086712</x:v>
      </x:c>
      <x:c r="H24" s="31" t="n">
        <x:v>4.1</x:v>
      </x:c>
      <x:c r="I24" s="31" t="n">
        <x:v>4.5</x:v>
      </x:c>
      <x:c r="J24" s="31" t="n">
        <x:v>2.4</x:v>
      </x:c>
      <x:c r="K24" s="31" t="n">
        <x:v>2.8</x:v>
      </x:c>
      <x:c r="L24" s="31" t="n">
        <x:v>4</x:v>
      </x:c>
      <x:c r="M24" s="31" t="n">
        <x:v>4</x:v>
      </x:c>
      <x:c r="N24" s="31" t="n">
        <x:v>2.7</x:v>
      </x:c>
      <x:c r="O24" s="31" t="n">
        <x:v>4.2</x:v>
      </x:c>
      <x:c r="P24" s="31" t="n">
        <x:v>3</x:v>
      </x:c>
      <x:c r="Q24" s="31" t="n">
        <x:v>4.8</x:v>
      </x:c>
      <x:c r="R24" s="31" t="n">
        <x:v>4.4</x:v>
      </x:c>
      <x:c r="S24" s="33" t="n">
        <x:f>((H24*'Methodology'!$B$6+I24*'Methodology'!$B$7+J24*'Methodology'!$B$8+K24*'Methodology'!$B$9+L24*'Methodology'!$B$10+M24*'Methodology'!$B$11+N24*'Methodology'!$B$12+O24*'Methodology'!$B$13+P24*'Methodology'!$B$14+Q24*'Methodology'!$B$15+R24*'Methodology'!$B$16)/5)*100</x:f>
        <x:v>75.03999999999999</x:v>
      </x:c>
      <x:c r="T24" s="33" t="n">
        <x:f>G24*'Methodology'!$B$3+S24*'Methodology'!$B$4</x:f>
        <x:v>81.45848052346848</x:v>
      </x:c>
      <x:c r="U24" s="7" t="str">
        <x:v>high</x:v>
      </x:c>
      <x:c r="V24" s="7" t="str">
        <x:v>A modern venue with strong grandstands, major-event scale and high-level hospitality and entertainment.</x:v>
      </x:c>
      <x:c r="W24" s="7" t="str">
        <x:v>Parking, egress, walking distances and limited shade create a polarised customer journey.</x:v>
      </x:c>
      <x:c r="X24" s="7" t="str">
        <x:v>https://www.google.com/maps/search/?api=1&amp;query=Circuit%20of%20the%20Americas</x:v>
      </x:c>
      <x:c r="Y24" s="7" t="str">
        <x:v>2026-08-19</x:v>
      </x:c>
    </x:row>
    <x:row r="25" ht="42" customHeight="1">
      <x:c r="A25" s="30" t="n">
        <x:f>RANK(T25,$T$2:$T$41,0)</x:f>
        <x:v>24</x:v>
      </x:c>
      <x:c r="B25" s="30" t="str">
        <x:v>Pertamina Mandalika International Circuit</x:v>
      </x:c>
      <x:c r="C25" s="30" t="str">
        <x:v>Indonesia</x:v>
      </x:c>
      <x:c r="D25" s="30" t="str">
        <x:v>MotoGP</x:v>
      </x:c>
      <x:c r="E25" s="31" t="n">
        <x:v>4.7</x:v>
      </x:c>
      <x:c r="F25" s="32" t="n">
        <x:v>4810</x:v>
      </x:c>
      <x:c r="G25" s="33" t="n">
        <x:f>75*(E25/5)+25*(LN(F25)/LN('Methodology'!$B$2))</x:f>
        <x:v>89.63880938579105</x:v>
      </x:c>
      <x:c r="H25" s="31" t="n">
        <x:v>4.2</x:v>
      </x:c>
      <x:c r="I25" s="31" t="n">
        <x:v>4.8</x:v>
      </x:c>
      <x:c r="J25" s="31" t="n">
        <x:v>2.5</x:v>
      </x:c>
      <x:c r="K25" s="31" t="n">
        <x:v>3.2</x:v>
      </x:c>
      <x:c r="L25" s="31" t="n">
        <x:v>3.2</x:v>
      </x:c>
      <x:c r="M25" s="31" t="n">
        <x:v>3.8</x:v>
      </x:c>
      <x:c r="N25" s="31" t="n">
        <x:v>2.2</x:v>
      </x:c>
      <x:c r="O25" s="31" t="n">
        <x:v>3.7</x:v>
      </x:c>
      <x:c r="P25" s="31" t="n">
        <x:v>3.9</x:v>
      </x:c>
      <x:c r="Q25" s="31" t="n">
        <x:v>4.2</x:v>
      </x:c>
      <x:c r="R25" s="31" t="n">
        <x:v>4.9</x:v>
      </x:c>
      <x:c r="S25" s="33" t="n">
        <x:f>((H25*'Methodology'!$B$6+I25*'Methodology'!$B$7+J25*'Methodology'!$B$8+K25*'Methodology'!$B$9+L25*'Methodology'!$B$10+M25*'Methodology'!$B$11+N25*'Methodology'!$B$12+O25*'Methodology'!$B$13+P25*'Methodology'!$B$14+Q25*'Methodology'!$B$15+R25*'Methodology'!$B$16)/5)*100</x:f>
        <x:v>75.44000000000001</x:v>
      </x:c>
      <x:c r="T25" s="33" t="n">
        <x:f>G25*'Methodology'!$B$3+S25*'Methodology'!$B$4</x:f>
        <x:v>81.11952375431642</x:v>
      </x:c>
      <x:c r="U25" s="7" t="str">
        <x:v>medium-high</x:v>
      </x:c>
      <x:c r="V25" s="7" t="str">
        <x:v>Tropical landscape, destination appeal and a huge motorcycle audience produce immediate identity.</x:v>
      </x:c>
      <x:c r="W25" s="7" t="str">
        <x:v>Heat, access and uneven event operations still create significant variability in the spectator journey.</x:v>
      </x:c>
      <x:c r="X25" s="7" t="str">
        <x:v>https://www.google.com/maps/search/?api=1&amp;query=Pertamina%20Mandalika%20International%20Circuit</x:v>
      </x:c>
      <x:c r="Y25" s="7" t="str">
        <x:v>2026-08-19</x:v>
      </x:c>
    </x:row>
    <x:row r="26" ht="42" customHeight="1">
      <x:c r="A26" s="30" t="n">
        <x:f>RANK(T26,$T$2:$T$41,0)</x:f>
        <x:v>25</x:v>
      </x:c>
      <x:c r="B26" s="30" t="str">
        <x:v>Baku City Circuit</x:v>
      </x:c>
      <x:c r="C26" s="30" t="str">
        <x:v>Azerbaijan</x:v>
      </x:c>
      <x:c r="D26" s="30" t="str">
        <x:v>F1</x:v>
      </x:c>
      <x:c r="E26" s="31" t="n">
        <x:v>4.6</x:v>
      </x:c>
      <x:c r="F26" s="32" t="n">
        <x:v>587</x:v>
      </x:c>
      <x:c r="G26" s="33" t="n">
        <x:f>75*(E26/5)+25*(LN(F26)/LN('Methodology'!$B$2))</x:f>
        <x:v>83.39064343716718</x:v>
      </x:c>
      <x:c r="H26" s="31" t="n">
        <x:v>3.7</x:v>
      </x:c>
      <x:c r="I26" s="31" t="n">
        <x:v>4.3</x:v>
      </x:c>
      <x:c r="J26" s="31" t="n">
        <x:v>4.6</x:v>
      </x:c>
      <x:c r="K26" s="31" t="n">
        <x:v>2.8</x:v>
      </x:c>
      <x:c r="L26" s="31" t="n">
        <x:v>4</x:v>
      </x:c>
      <x:c r="M26" s="31" t="n">
        <x:v>4.3</x:v>
      </x:c>
      <x:c r="N26" s="31" t="n">
        <x:v>3.2</x:v>
      </x:c>
      <x:c r="O26" s="31" t="n">
        <x:v>3.8</x:v>
      </x:c>
      <x:c r="P26" s="31" t="n">
        <x:v>3.2</x:v>
      </x:c>
      <x:c r="Q26" s="31" t="n">
        <x:v>4.5</x:v>
      </x:c>
      <x:c r="R26" s="31" t="n">
        <x:v>4.8</x:v>
      </x:c>
      <x:c r="S26" s="33" t="n">
        <x:f>((H26*'Methodology'!$B$6+I26*'Methodology'!$B$7+J26*'Methodology'!$B$8+K26*'Methodology'!$B$9+L26*'Methodology'!$B$10+M26*'Methodology'!$B$11+N26*'Methodology'!$B$12+O26*'Methodology'!$B$13+P26*'Methodology'!$B$14+Q26*'Methodology'!$B$15+R26*'Methodology'!$B$16)/5)*100</x:f>
        <x:v>79.3</x:v>
      </x:c>
      <x:c r="T26" s="33" t="n">
        <x:f>G26*'Methodology'!$B$3+S26*'Methodology'!$B$4</x:f>
        <x:v>80.93625737486687</x:v>
      </x:c>
      <x:c r="U26" s="7" t="str">
        <x:v>medium</x:v>
      </x:c>
      <x:c r="V26" s="7" t="str">
        <x:v>Historic city setting, central access, fan zones and food create a distinctive urban event.</x:v>
      </x:c>
      <x:c r="W26" s="7" t="str">
        <x:v>The ability to explore and see the track varies materially by ticket zone, reducing consistency.</x:v>
      </x:c>
      <x:c r="X26" s="7" t="str">
        <x:v>https://www.google.com/maps/search/?api=1&amp;query=Baku%20City%20Circuit</x:v>
      </x:c>
      <x:c r="Y26" s="7" t="str">
        <x:v>2026-08-19</x:v>
      </x:c>
    </x:row>
    <x:row r="27" ht="42" customHeight="1">
      <x:c r="A27" s="30" t="n">
        <x:f>RANK(T27,$T$2:$T$41,0)</x:f>
        <x:v>26</x:v>
      </x:c>
      <x:c r="B27" s="30" t="str">
        <x:v>Autodromo Nazionale Monza</x:v>
      </x:c>
      <x:c r="C27" s="30" t="str">
        <x:v>Italy</x:v>
      </x:c>
      <x:c r="D27" s="30" t="str">
        <x:v>F1</x:v>
      </x:c>
      <x:c r="E27" s="31" t="n">
        <x:v>4.6</x:v>
      </x:c>
      <x:c r="F27" s="32" t="n">
        <x:v>19921</x:v>
      </x:c>
      <x:c r="G27" s="33" t="n">
        <x:f>75*(E27/5)+25*(LN(F27)/LN('Methodology'!$B$2))</x:f>
        <x:v>91.34667418184557</x:v>
      </x:c>
      <x:c r="H27" s="31" t="n">
        <x:v>3.8</x:v>
      </x:c>
      <x:c r="I27" s="31" t="n">
        <x:v>5</x:v>
      </x:c>
      <x:c r="J27" s="31" t="n">
        <x:v>2.4</x:v>
      </x:c>
      <x:c r="K27" s="31" t="n">
        <x:v>3.3</x:v>
      </x:c>
      <x:c r="L27" s="31" t="n">
        <x:v>3</x:v>
      </x:c>
      <x:c r="M27" s="31" t="n">
        <x:v>3.8</x:v>
      </x:c>
      <x:c r="N27" s="31" t="n">
        <x:v>2.8</x:v>
      </x:c>
      <x:c r="O27" s="31" t="n">
        <x:v>3.3</x:v>
      </x:c>
      <x:c r="P27" s="31" t="n">
        <x:v>3.6</x:v>
      </x:c>
      <x:c r="Q27" s="31" t="n">
        <x:v>3.8</x:v>
      </x:c>
      <x:c r="R27" s="31" t="n">
        <x:v>5</x:v>
      </x:c>
      <x:c r="S27" s="33" t="n">
        <x:f>((H27*'Methodology'!$B$6+I27*'Methodology'!$B$7+J27*'Methodology'!$B$8+K27*'Methodology'!$B$9+L27*'Methodology'!$B$10+M27*'Methodology'!$B$11+N27*'Methodology'!$B$12+O27*'Methodology'!$B$13+P27*'Methodology'!$B$14+Q27*'Methodology'!$B$15+R27*'Methodology'!$B$16)/5)*100</x:f>
        <x:v>73.84</x:v>
      </x:c>
      <x:c r="T27" s="33" t="n">
        <x:f>G27*'Methodology'!$B$3+S27*'Methodology'!$B$4</x:f>
        <x:v>80.84266967273823</x:v>
      </x:c>
      <x:c r="U27" s="7" t="str">
        <x:v>high</x:v>
      </x:c>
      <x:c r="V27" s="7" t="str">
        <x:v>History, speed and the Tifosi create an atmosphere that functions as a product in its own right.</x:v>
      </x:c>
      <x:c r="W27" s="7" t="str">
        <x:v>Arrival, departure, wayfinding and public-facing infrastructure do not consistently match the value of the brand.</x:v>
      </x:c>
      <x:c r="X27" s="7" t="str">
        <x:v>https://www.google.com/maps/search/?api=1&amp;query=Autodromo%20Nazionale%20Monza</x:v>
      </x:c>
      <x:c r="Y27" s="7" t="str">
        <x:v>2026-08-19</x:v>
      </x:c>
    </x:row>
    <x:row r="28" ht="42" customHeight="1">
      <x:c r="A28" s="30" t="n">
        <x:f>RANK(T28,$T$2:$T$41,0)</x:f>
        <x:v>27</x:v>
      </x:c>
      <x:c r="B28" s="30" t="str">
        <x:v>Mobility Resort Motegi</x:v>
      </x:c>
      <x:c r="C28" s="30" t="str">
        <x:v>Japan</x:v>
      </x:c>
      <x:c r="D28" s="30" t="str">
        <x:v>MotoGP</x:v>
      </x:c>
      <x:c r="E28" s="31" t="n">
        <x:v>4.3</x:v>
      </x:c>
      <x:c r="F28" s="32" t="n">
        <x:v>8099</x:v>
      </x:c>
      <x:c r="G28" s="33" t="n">
        <x:f>75*(E28/5)+25*(LN(F28)/LN('Methodology'!$B$2))</x:f>
        <x:v>84.81498542037801</x:v>
      </x:c>
      <x:c r="H28" s="31" t="n">
        <x:v>4.1</x:v>
      </x:c>
      <x:c r="I28" s="31" t="n">
        <x:v>4</x:v>
      </x:c>
      <x:c r="J28" s="31" t="n">
        <x:v>2.3</x:v>
      </x:c>
      <x:c r="K28" s="31" t="n">
        <x:v>3.8</x:v>
      </x:c>
      <x:c r="L28" s="31" t="n">
        <x:v>4.5</x:v>
      </x:c>
      <x:c r="M28" s="31" t="n">
        <x:v>4.1</x:v>
      </x:c>
      <x:c r="N28" s="31" t="n">
        <x:v>3.6</x:v>
      </x:c>
      <x:c r="O28" s="31" t="n">
        <x:v>4.2</x:v>
      </x:c>
      <x:c r="P28" s="31" t="n">
        <x:v>3.5</x:v>
      </x:c>
      <x:c r="Q28" s="31" t="n">
        <x:v>4.3</x:v>
      </x:c>
      <x:c r="R28" s="31" t="n">
        <x:v>4.3</x:v>
      </x:c>
      <x:c r="S28" s="33" t="n">
        <x:f>((H28*'Methodology'!$B$6+I28*'Methodology'!$B$7+J28*'Methodology'!$B$8+K28*'Methodology'!$B$9+L28*'Methodology'!$B$10+M28*'Methodology'!$B$11+N28*'Methodology'!$B$12+O28*'Methodology'!$B$13+P28*'Methodology'!$B$14+Q28*'Methodology'!$B$15+R28*'Methodology'!$B$16)/5)*100</x:f>
        <x:v>77.47999999999998</x:v>
      </x:c>
      <x:c r="T28" s="33" t="n">
        <x:f>G28*'Methodology'!$B$3+S28*'Methodology'!$B$4</x:f>
        <x:v>80.41399416815119</x:v>
      </x:c>
      <x:c r="U28" s="7" t="str">
        <x:v>medium-high</x:v>
      </x:c>
      <x:c r="V28" s="7" t="str">
        <x:v>Orderly facilities and the Honda Collection Hall add destination value beyond the race itself.</x:v>
      </x:c>
      <x:c r="W28" s="7" t="str">
        <x:v>Remote location and complex transfers reduce accessibility and help explain the lower aggregate rating.</x:v>
      </x:c>
      <x:c r="X28" s="7" t="str">
        <x:v>https://www.google.com/maps/search/?api=1&amp;query=Mobility%20Resort%20Motegi</x:v>
      </x:c>
      <x:c r="Y28" s="7" t="str">
        <x:v>2026-08-19</x:v>
      </x:c>
    </x:row>
    <x:row r="29" ht="42" customHeight="1">
      <x:c r="A29" s="30" t="n">
        <x:f>RANK(T29,$T$2:$T$41,0)</x:f>
        <x:v>28</x:v>
      </x:c>
      <x:c r="B29" s="30" t="str">
        <x:v>Circuit de Monaco</x:v>
      </x:c>
      <x:c r="C29" s="30" t="str">
        <x:v>Monaco</x:v>
      </x:c>
      <x:c r="D29" s="30" t="str">
        <x:v>F1</x:v>
      </x:c>
      <x:c r="E29" s="31" t="n">
        <x:v>4.7</x:v>
      </x:c>
      <x:c r="F29" s="32" t="n">
        <x:v>571</x:v>
      </x:c>
      <x:c r="G29" s="33" t="n">
        <x:f>75*(E29/5)+25*(LN(F29)/LN('Methodology'!$B$2))</x:f>
        <x:v>84.82826027421571</x:v>
      </x:c>
      <x:c r="H29" s="31" t="n">
        <x:v>4.1</x:v>
      </x:c>
      <x:c r="I29" s="31" t="n">
        <x:v>4.5</x:v>
      </x:c>
      <x:c r="J29" s="31" t="n">
        <x:v>4.7</x:v>
      </x:c>
      <x:c r="K29" s="31" t="n">
        <x:v>2</x:v>
      </x:c>
      <x:c r="L29" s="31" t="n">
        <x:v>3.5</x:v>
      </x:c>
      <x:c r="M29" s="31" t="n">
        <x:v>4.4</x:v>
      </x:c>
      <x:c r="N29" s="31" t="n">
        <x:v>3.2</x:v>
      </x:c>
      <x:c r="O29" s="31" t="n">
        <x:v>3.3</x:v>
      </x:c>
      <x:c r="P29" s="31" t="n">
        <x:v>2.2</x:v>
      </x:c>
      <x:c r="Q29" s="31" t="n">
        <x:v>4.6</x:v>
      </x:c>
      <x:c r="R29" s="31" t="n">
        <x:v>5</x:v>
      </x:c>
      <x:c r="S29" s="33" t="n">
        <x:f>((H29*'Methodology'!$B$6+I29*'Methodology'!$B$7+J29*'Methodology'!$B$8+K29*'Methodology'!$B$9+L29*'Methodology'!$B$10+M29*'Methodology'!$B$11+N29*'Methodology'!$B$12+O29*'Methodology'!$B$13+P29*'Methodology'!$B$14+Q29*'Methodology'!$B$15+R29*'Methodology'!$B$16)/5)*100</x:f>
        <x:v>77.42000000000002</x:v>
      </x:c>
      <x:c r="T29" s="33" t="n">
        <x:f>G29*'Methodology'!$B$3+S29*'Methodology'!$B$4</x:f>
        <x:v>80.38330410968629</x:v>
      </x:c>
      <x:c r="U29" s="7" t="str">
        <x:v>medium</x:v>
      </x:c>
      <x:c r="V29" s="7" t="str">
        <x:v>Proximity to the cars and the cityscape are impossible to reproduce in a conventional permanent venue.</x:v>
      </x:c>
      <x:c r="W29" s="7" t="str">
        <x:v>Movement is highly restricted, general admission is limited and the price-to-view relationship is uneven.</x:v>
      </x:c>
      <x:c r="X29" s="7" t="str">
        <x:v>https://www.google.com/maps/search/?api=1&amp;query=Circuit%20de%20Monaco</x:v>
      </x:c>
      <x:c r="Y29" s="7" t="str">
        <x:v>2026-08-19</x:v>
      </x:c>
    </x:row>
    <x:row r="30" ht="42" customHeight="1">
      <x:c r="A30" s="30" t="n">
        <x:f>RANK(T30,$T$2:$T$41,0)</x:f>
        <x:v>29</x:v>
      </x:c>
      <x:c r="B30" s="30" t="str">
        <x:v>Hungaroring</x:v>
      </x:c>
      <x:c r="C30" s="30" t="str">
        <x:v>Hungary</x:v>
      </x:c>
      <x:c r="D30" s="30" t="str">
        <x:v>F1</x:v>
      </x:c>
      <x:c r="E30" s="31" t="n">
        <x:v>4.7</x:v>
      </x:c>
      <x:c r="F30" s="32" t="n">
        <x:v>13861</x:v>
      </x:c>
      <x:c r="G30" s="33" t="n">
        <x:f>75*(E30/5)+25*(LN(F30)/LN('Methodology'!$B$2))</x:f>
        <x:v>92.02794499461952</x:v>
      </x:c>
      <x:c r="H30" s="31" t="n">
        <x:v>4.5</x:v>
      </x:c>
      <x:c r="I30" s="31" t="n">
        <x:v>4.5</x:v>
      </x:c>
      <x:c r="J30" s="31" t="n">
        <x:v>2.7</x:v>
      </x:c>
      <x:c r="K30" s="31" t="n">
        <x:v>3</x:v>
      </x:c>
      <x:c r="L30" s="31" t="n">
        <x:v>3.2</x:v>
      </x:c>
      <x:c r="M30" s="31" t="n">
        <x:v>3.4</x:v>
      </x:c>
      <x:c r="N30" s="31" t="n">
        <x:v>2.4</x:v>
      </x:c>
      <x:c r="O30" s="31" t="n">
        <x:v>3.4</x:v>
      </x:c>
      <x:c r="P30" s="31" t="n">
        <x:v>3.7</x:v>
      </x:c>
      <x:c r="Q30" s="31" t="n">
        <x:v>3.6</x:v>
      </x:c>
      <x:c r="R30" s="31" t="n">
        <x:v>4.3</x:v>
      </x:c>
      <x:c r="S30" s="33" t="n">
        <x:f>((H30*'Methodology'!$B$6+I30*'Methodology'!$B$7+J30*'Methodology'!$B$8+K30*'Methodology'!$B$9+L30*'Methodology'!$B$10+M30*'Methodology'!$B$11+N30*'Methodology'!$B$12+O30*'Methodology'!$B$13+P30*'Methodology'!$B$14+Q30*'Methodology'!$B$15+R30*'Methodology'!$B$16)/5)*100</x:f>
        <x:v>72.32000000000001</x:v>
      </x:c>
      <x:c r="T30" s="33" t="n">
        <x:f>G30*'Methodology'!$B$3+S30*'Methodology'!$B$4</x:f>
        <x:v>80.2031779978478</x:v>
      </x:c>
      <x:c r="U30" s="7" t="str">
        <x:v>high</x:v>
      </x:c>
      <x:c r="V30" s="7" t="str">
        <x:v>Natural amphitheatre geometry allows many spectators to see multiple corners and supports a dense atmosphere.</x:v>
      </x:c>
      <x:c r="W30" s="7" t="str">
        <x:v>Heat, limited shade, shuttle capacity and mass transport are the persistent weak points.</x:v>
      </x:c>
      <x:c r="X30" s="7" t="str">
        <x:v>https://www.google.com/maps/search/?api=1&amp;query=Hungaroring</x:v>
      </x:c>
      <x:c r="Y30" s="7" t="str">
        <x:v>2026-08-19</x:v>
      </x:c>
    </x:row>
    <x:row r="31" ht="42" customHeight="1">
      <x:c r="A31" s="30" t="n">
        <x:f>RANK(T31,$T$2:$T$41,0)</x:f>
        <x:v>30</x:v>
      </x:c>
      <x:c r="B31" s="30" t="str">
        <x:v>Circuit de Barcelona-Catalunya</x:v>
      </x:c>
      <x:c r="C31" s="30" t="str">
        <x:v>Spain</x:v>
      </x:c>
      <x:c r="D31" s="30" t="str">
        <x:v>F1 + MotoGP</x:v>
      </x:c>
      <x:c r="E31" s="31" t="n">
        <x:v>4.5</x:v>
      </x:c>
      <x:c r="F31" s="32" t="n">
        <x:v>22511</x:v>
      </x:c>
      <x:c r="G31" s="33" t="n">
        <x:f>75*(E31/5)+25*(LN(F31)/LN('Methodology'!$B$2))</x:f>
        <x:v>90.12258886898076</x:v>
      </x:c>
      <x:c r="H31" s="31" t="n">
        <x:v>4.3</x:v>
      </x:c>
      <x:c r="I31" s="31" t="n">
        <x:v>4.3</x:v>
      </x:c>
      <x:c r="J31" s="31" t="n">
        <x:v>2.5</x:v>
      </x:c>
      <x:c r="K31" s="31" t="n">
        <x:v>3.5</x:v>
      </x:c>
      <x:c r="L31" s="31" t="n">
        <x:v>3.5</x:v>
      </x:c>
      <x:c r="M31" s="31" t="n">
        <x:v>3.7</x:v>
      </x:c>
      <x:c r="N31" s="31" t="n">
        <x:v>2.2</x:v>
      </x:c>
      <x:c r="O31" s="31" t="n">
        <x:v>3.8</x:v>
      </x:c>
      <x:c r="P31" s="31" t="n">
        <x:v>3.7</x:v>
      </x:c>
      <x:c r="Q31" s="31" t="n">
        <x:v>4</x:v>
      </x:c>
      <x:c r="R31" s="31" t="n">
        <x:v>4.3</x:v>
      </x:c>
      <x:c r="S31" s="33" t="n">
        <x:f>((H31*'Methodology'!$B$6+I31*'Methodology'!$B$7+J31*'Methodology'!$B$8+K31*'Methodology'!$B$9+L31*'Methodology'!$B$10+M31*'Methodology'!$B$11+N31*'Methodology'!$B$12+O31*'Methodology'!$B$13+P31*'Methodology'!$B$14+Q31*'Methodology'!$B$15+R31*'Methodology'!$B$16)/5)*100</x:f>
        <x:v>73.56</x:v>
      </x:c>
      <x:c r="T31" s="33" t="n">
        <x:f>G31*'Methodology'!$B$3+S31*'Methodology'!$B$4</x:f>
        <x:v>80.1850355475923</x:v>
      </x:c>
      <x:c r="U31" s="7" t="str">
        <x:v>high</x:v>
      </x:c>
      <x:c r="V31" s="7" t="str">
        <x:v>A complete permanent facility with many effective viewing positions and mature event operations.</x:v>
      </x:c>
      <x:c r="W31" s="7" t="str">
        <x:v>Traffic, parking and extensive unshaded spectator areas repeatedly lower the perceived experience.</x:v>
      </x:c>
      <x:c r="X31" s="7" t="str">
        <x:v>https://www.google.com/maps/search/?api=1&amp;query=Circuit%20de%20Barcelona-Catalunya</x:v>
      </x:c>
      <x:c r="Y31" s="7" t="str">
        <x:v>2026-08-19</x:v>
      </x:c>
    </x:row>
    <x:row r="32" ht="42" customHeight="1">
      <x:c r="A32" s="30" t="n">
        <x:f>RANK(T32,$T$2:$T$41,0)</x:f>
        <x:v>31</x:v>
      </x:c>
      <x:c r="B32" s="30" t="str">
        <x:v>Autódromo Internacional do Algarve</x:v>
      </x:c>
      <x:c r="C32" s="30" t="str">
        <x:v>Portugal</x:v>
      </x:c>
      <x:c r="D32" s="30" t="str">
        <x:v>MotoGP</x:v>
      </x:c>
      <x:c r="E32" s="31" t="n">
        <x:v>4.6</x:v>
      </x:c>
      <x:c r="F32" s="32" t="n">
        <x:v>6263</x:v>
      </x:c>
      <x:c r="G32" s="33" t="n">
        <x:f>75*(E32/5)+25*(LN(F32)/LN('Methodology'!$B$2))</x:f>
        <x:v>88.7346637217338</x:v>
      </x:c>
      <x:c r="H32" s="31" t="n">
        <x:v>4.6</x:v>
      </x:c>
      <x:c r="I32" s="31" t="n">
        <x:v>4.3</x:v>
      </x:c>
      <x:c r="J32" s="31" t="n">
        <x:v>2.8</x:v>
      </x:c>
      <x:c r="K32" s="31" t="n">
        <x:v>2.4</x:v>
      </x:c>
      <x:c r="L32" s="31" t="n">
        <x:v>3.6</x:v>
      </x:c>
      <x:c r="M32" s="31" t="n">
        <x:v>3.5</x:v>
      </x:c>
      <x:c r="N32" s="31" t="n">
        <x:v>2.5</x:v>
      </x:c>
      <x:c r="O32" s="31" t="n">
        <x:v>3.5</x:v>
      </x:c>
      <x:c r="P32" s="31" t="n">
        <x:v>3.8</x:v>
      </x:c>
      <x:c r="Q32" s="31" t="n">
        <x:v>3.8</x:v>
      </x:c>
      <x:c r="R32" s="31" t="n">
        <x:v>4.8</x:v>
      </x:c>
      <x:c r="S32" s="33" t="n">
        <x:f>((H32*'Methodology'!$B$6+I32*'Methodology'!$B$7+J32*'Methodology'!$B$8+K32*'Methodology'!$B$9+L32*'Methodology'!$B$10+M32*'Methodology'!$B$11+N32*'Methodology'!$B$12+O32*'Methodology'!$B$13+P32*'Methodology'!$B$14+Q32*'Methodology'!$B$15+R32*'Methodology'!$B$16)/5)*100</x:f>
        <x:v>74.14</x:v>
      </x:c>
      <x:c r="T32" s="33" t="n">
        <x:f>G32*'Methodology'!$B$3+S32*'Methodology'!$B$4</x:f>
        <x:v>79.97786548869352</x:v>
      </x:c>
      <x:c r="U32" s="7" t="str">
        <x:v>medium-high</x:v>
      </x:c>
      <x:c r="V32" s="7" t="str">
        <x:v>Roller-coaster topography, long views and a highly regarded track create a memorable setting.</x:v>
      </x:c>
      <x:c r="W32" s="7" t="str">
        <x:v>Restricted cross-sector movement, shuttles and pedestrian routing make venue operation weaker than the track itself.</x:v>
      </x:c>
      <x:c r="X32" s="7" t="str">
        <x:v>https://www.google.com/maps/search/?api=1&amp;query=Aut%C3%B3dromo%20Internacional%20do%20Algarve</x:v>
      </x:c>
      <x:c r="Y32" s="7" t="str">
        <x:v>2026-08-19</x:v>
      </x:c>
    </x:row>
    <x:row r="33" ht="42" customHeight="1">
      <x:c r="A33" s="30" t="n">
        <x:f>RANK(T33,$T$2:$T$41,0)</x:f>
        <x:v>32</x:v>
      </x:c>
      <x:c r="B33" s="30" t="str">
        <x:v>Lusail International Circuit</x:v>
      </x:c>
      <x:c r="C33" s="30" t="str">
        <x:v>Qatar</x:v>
      </x:c>
      <x:c r="D33" s="30" t="str">
        <x:v>F1 + MotoGP</x:v>
      </x:c>
      <x:c r="E33" s="31" t="n">
        <x:v>4.6</x:v>
      </x:c>
      <x:c r="F33" s="32" t="n">
        <x:v>2705</x:v>
      </x:c>
      <x:c r="G33" s="33" t="n">
        <x:f>75*(E33/5)+25*(LN(F33)/LN('Methodology'!$B$2))</x:f>
        <x:v>86.83949132571975</x:v>
      </x:c>
      <x:c r="H33" s="31" t="n">
        <x:v>4</x:v>
      </x:c>
      <x:c r="I33" s="31" t="n">
        <x:v>3.6</x:v>
      </x:c>
      <x:c r="J33" s="31" t="n">
        <x:v>3.6</x:v>
      </x:c>
      <x:c r="K33" s="31" t="n">
        <x:v>2.9</x:v>
      </x:c>
      <x:c r="L33" s="31" t="n">
        <x:v>4.4</x:v>
      </x:c>
      <x:c r="M33" s="31" t="n">
        <x:v>3.3</x:v>
      </x:c>
      <x:c r="N33" s="31" t="n">
        <x:v>4.2</x:v>
      </x:c>
      <x:c r="O33" s="31" t="n">
        <x:v>4.2</x:v>
      </x:c>
      <x:c r="P33" s="31" t="n">
        <x:v>3.3</x:v>
      </x:c>
      <x:c r="Q33" s="31" t="n">
        <x:v>4.5</x:v>
      </x:c>
      <x:c r="R33" s="31" t="n">
        <x:v>3.4</x:v>
      </x:c>
      <x:c r="S33" s="33" t="n">
        <x:f>((H33*'Methodology'!$B$6+I33*'Methodology'!$B$7+J33*'Methodology'!$B$8+K33*'Methodology'!$B$9+L33*'Methodology'!$B$10+M33*'Methodology'!$B$11+N33*'Methodology'!$B$12+O33*'Methodology'!$B$13+P33*'Methodology'!$B$14+Q33*'Methodology'!$B$15+R33*'Methodology'!$B$16)/5)*100</x:f>
        <x:v>75.1</x:v>
      </x:c>
      <x:c r="T33" s="33" t="n">
        <x:f>G33*'Methodology'!$B$3+S33*'Methodology'!$B$4</x:f>
        <x:v>79.7957965302879</x:v>
      </x:c>
      <x:c r="U33" s="7" t="str">
        <x:v>medium-high</x:v>
      </x:c>
      <x:c r="V33" s="7" t="str">
        <x:v>Modern, clean facilities, night conditions and a useful fan zone support a controlled experience.</x:v>
      </x:c>
      <x:c r="W33" s="7" t="str">
        <x:v>Movement restrictions, limited food choice and lower emotional intensity weaken the place identity.</x:v>
      </x:c>
      <x:c r="X33" s="7" t="str">
        <x:v>https://www.google.com/maps/search/?api=1&amp;query=Lusail%20International%20Circuit</x:v>
      </x:c>
      <x:c r="Y33" s="7" t="str">
        <x:v>2026-08-19</x:v>
      </x:c>
    </x:row>
    <x:row r="34" ht="42" customHeight="1">
      <x:c r="A34" s="30" t="n">
        <x:f>RANK(T34,$T$2:$T$41,0)</x:f>
        <x:v>33</x:v>
      </x:c>
      <x:c r="B34" s="30" t="str">
        <x:v>Shanghai International Circuit</x:v>
      </x:c>
      <x:c r="C34" s="30" t="str">
        <x:v>China</x:v>
      </x:c>
      <x:c r="D34" s="30" t="str">
        <x:v>F1</x:v>
      </x:c>
      <x:c r="E34" s="31" t="n">
        <x:v>4.4</x:v>
      </x:c>
      <x:c r="F34" s="32" t="n">
        <x:v>341</x:v>
      </x:c>
      <x:c r="G34" s="33" t="n">
        <x:f>75*(E34/5)+25*(LN(F34)/LN('Methodology'!$B$2))</x:f>
        <x:v>79.16458267535239</x:v>
      </x:c>
      <x:c r="H34" s="31" t="n">
        <x:v>4</x:v>
      </x:c>
      <x:c r="I34" s="31" t="n">
        <x:v>3.7</x:v>
      </x:c>
      <x:c r="J34" s="31" t="n">
        <x:v>4.1</x:v>
      </x:c>
      <x:c r="K34" s="31" t="n">
        <x:v>3.6</x:v>
      </x:c>
      <x:c r="L34" s="31" t="n">
        <x:v>4.2</x:v>
      </x:c>
      <x:c r="M34" s="31" t="n">
        <x:v>4</x:v>
      </x:c>
      <x:c r="N34" s="31" t="n">
        <x:v>3.5</x:v>
      </x:c>
      <x:c r="O34" s="31" t="n">
        <x:v>4.3</x:v>
      </x:c>
      <x:c r="P34" s="31" t="n">
        <x:v>4</x:v>
      </x:c>
      <x:c r="Q34" s="31" t="n">
        <x:v>4.2</x:v>
      </x:c>
      <x:c r="R34" s="31" t="n">
        <x:v>4.3</x:v>
      </x:c>
      <x:c r="S34" s="33" t="n">
        <x:f>((H34*'Methodology'!$B$6+I34*'Methodology'!$B$7+J34*'Methodology'!$B$8+K34*'Methodology'!$B$9+L34*'Methodology'!$B$10+M34*'Methodology'!$B$11+N34*'Methodology'!$B$12+O34*'Methodology'!$B$13+P34*'Methodology'!$B$14+Q34*'Methodology'!$B$15+R34*'Methodology'!$B$16)/5)*100</x:f>
        <x:v>79.96</x:v>
      </x:c>
      <x:c r="T34" s="33" t="n">
        <x:f>G34*'Methodology'!$B$3+S34*'Methodology'!$B$4</x:f>
        <x:v>79.64183307014095</x:v>
      </x:c>
      <x:c r="U34" s="7" t="str">
        <x:v>low</x:v>
      </x:c>
      <x:c r="V34" s="7" t="str">
        <x:v>Large-scale modern infrastructure, metro access and an effective main grandstand support a capable venue.</x:v>
      </x:c>
      <x:c r="W34" s="7" t="str">
        <x:v>The public sample is small and comments show queueing and less emotional intensity than the strongest classics.</x:v>
      </x:c>
      <x:c r="X34" s="7" t="str">
        <x:v>https://www.google.com/maps/search/?api=1&amp;query=Shanghai%20International%20Circuit</x:v>
      </x:c>
      <x:c r="Y34" s="7" t="str">
        <x:v>2026-08-19</x:v>
      </x:c>
    </x:row>
    <x:row r="35" ht="42" customHeight="1">
      <x:c r="A35" s="30" t="n">
        <x:f>RANK(T35,$T$2:$T$41,0)</x:f>
        <x:v>34</x:v>
      </x:c>
      <x:c r="B35" s="30" t="str">
        <x:v>Autódromo Internacional de Goiânia</x:v>
      </x:c>
      <x:c r="C35" s="30" t="str">
        <x:v>Brazil</x:v>
      </x:c>
      <x:c r="D35" s="30" t="str">
        <x:v>MotoGP</x:v>
      </x:c>
      <x:c r="E35" s="31" t="n">
        <x:v>4.6</x:v>
      </x:c>
      <x:c r="F35" s="32" t="n">
        <x:v>9033</x:v>
      </x:c>
      <x:c r="G35" s="33" t="n">
        <x:f>75*(E35/5)+25*(LN(F35)/LN('Methodology'!$B$2))</x:f>
        <x:v>89.56136117282155</x:v>
      </x:c>
      <x:c r="H35" s="31" t="n">
        <x:v>3.8</x:v>
      </x:c>
      <x:c r="I35" s="31" t="n">
        <x:v>4.7</x:v>
      </x:c>
      <x:c r="J35" s="31" t="n">
        <x:v>2.2</x:v>
      </x:c>
      <x:c r="K35" s="31" t="n">
        <x:v>3</x:v>
      </x:c>
      <x:c r="L35" s="31" t="n">
        <x:v>2.8</x:v>
      </x:c>
      <x:c r="M35" s="31" t="n">
        <x:v>3.6</x:v>
      </x:c>
      <x:c r="N35" s="31" t="n">
        <x:v>2.5</x:v>
      </x:c>
      <x:c r="O35" s="31" t="n">
        <x:v>3.2</x:v>
      </x:c>
      <x:c r="P35" s="31" t="n">
        <x:v>4.2</x:v>
      </x:c>
      <x:c r="Q35" s="31" t="n">
        <x:v>3.4</x:v>
      </x:c>
      <x:c r="R35" s="31" t="n">
        <x:v>4.5</x:v>
      </x:c>
      <x:c r="S35" s="33" t="n">
        <x:f>((H35*'Methodology'!$B$6+I35*'Methodology'!$B$7+J35*'Methodology'!$B$8+K35*'Methodology'!$B$9+L35*'Methodology'!$B$10+M35*'Methodology'!$B$11+N35*'Methodology'!$B$12+O35*'Methodology'!$B$13+P35*'Methodology'!$B$14+Q35*'Methodology'!$B$15+R35*'Methodology'!$B$16)/5)*100</x:f>
        <x:v>70.27999999999999</x:v>
      </x:c>
      <x:c r="T35" s="33" t="n">
        <x:f>G35*'Methodology'!$B$3+S35*'Methodology'!$B$4</x:f>
        <x:v>77.9925444691286</x:v>
      </x:c>
      <x:c r="U35" s="7" t="str">
        <x:v>medium-high</x:v>
      </x:c>
      <x:c r="V35" s="7" t="str">
        <x:v>Brazilian enthusiasm and a distinctive return to the calendar give the venue strong emotional momentum.</x:v>
      </x:c>
      <x:c r="W35" s="7" t="str">
        <x:v>Access and weather resilience exposed gaps during the first renewed major-event cycle.</x:v>
      </x:c>
      <x:c r="X35" s="7" t="str">
        <x:v>https://www.google.com/maps/search/?api=1&amp;query=Aut%C3%B3dromo%20Internacional%20de%20Goi%C3%A2nia</x:v>
      </x:c>
      <x:c r="Y35" s="7" t="str">
        <x:v>2026-08-19</x:v>
      </x:c>
    </x:row>
    <x:row r="36" ht="42" customHeight="1">
      <x:c r="A36" s="30" t="n">
        <x:f>RANK(T36,$T$2:$T$41,0)</x:f>
        <x:v>35</x:v>
      </x:c>
      <x:c r="B36" s="30" t="str">
        <x:v>Miami International Autodrome</x:v>
      </x:c>
      <x:c r="C36" s="30" t="str">
        <x:v>United States</x:v>
      </x:c>
      <x:c r="D36" s="30" t="str">
        <x:v>F1</x:v>
      </x:c>
      <x:c r="E36" s="31" t="n">
        <x:v>4.6</x:v>
      </x:c>
      <x:c r="F36" s="32" t="n">
        <x:v>646</x:v>
      </x:c>
      <x:c r="G36" s="33" t="n">
        <x:f>75*(E36/5)+25*(LN(F36)/LN('Methodology'!$B$2))</x:f>
        <x:v>83.60684013695256</x:v>
      </x:c>
      <x:c r="H36" s="31" t="n">
        <x:v>3.6</x:v>
      </x:c>
      <x:c r="I36" s="31" t="n">
        <x:v>4.1</x:v>
      </x:c>
      <x:c r="J36" s="31" t="n">
        <x:v>3</x:v>
      </x:c>
      <x:c r="K36" s="31" t="n">
        <x:v>3.2</x:v>
      </x:c>
      <x:c r="L36" s="31" t="n">
        <x:v>4.4</x:v>
      </x:c>
      <x:c r="M36" s="31" t="n">
        <x:v>4.3</x:v>
      </x:c>
      <x:c r="N36" s="31" t="n">
        <x:v>2.5</x:v>
      </x:c>
      <x:c r="O36" s="31" t="n">
        <x:v>4.2</x:v>
      </x:c>
      <x:c r="P36" s="31" t="n">
        <x:v>2.5</x:v>
      </x:c>
      <x:c r="Q36" s="31" t="n">
        <x:v>5</x:v>
      </x:c>
      <x:c r="R36" s="31" t="n">
        <x:v>4.1</x:v>
      </x:c>
      <x:c r="S36" s="33" t="n">
        <x:f>((H36*'Methodology'!$B$6+I36*'Methodology'!$B$7+J36*'Methodology'!$B$8+K36*'Methodology'!$B$9+L36*'Methodology'!$B$10+M36*'Methodology'!$B$11+N36*'Methodology'!$B$12+O36*'Methodology'!$B$13+P36*'Methodology'!$B$14+Q36*'Methodology'!$B$15+R36*'Methodology'!$B$16)/5)*100</x:f>
        <x:v>74.14</x:v>
      </x:c>
      <x:c r="T36" s="33" t="n">
        <x:f>G36*'Methodology'!$B$3+S36*'Methodology'!$B$4</x:f>
        <x:v>77.92673605478103</x:v>
      </x:c>
      <x:c r="U36" s="7" t="str">
        <x:v>medium</x:v>
      </x:c>
      <x:c r="V36" s="7" t="str">
        <x:v>New facilities, premium hospitality, cleanliness and entertainment support a polished event.</x:v>
      </x:c>
      <x:c r="W36" s="7" t="str">
        <x:v>Heat, humidity, limited shade, parking and price create a weak value equation for many spectators.</x:v>
      </x:c>
      <x:c r="X36" s="7" t="str">
        <x:v>https://www.google.com/maps/search/?api=1&amp;query=Miami%20International%20Autodrome</x:v>
      </x:c>
      <x:c r="Y36" s="7" t="str">
        <x:v>2026-08-19</x:v>
      </x:c>
    </x:row>
    <x:row r="37" ht="42" customHeight="1">
      <x:c r="A37" s="30" t="n">
        <x:f>RANK(T37,$T$2:$T$41,0)</x:f>
        <x:v>36</x:v>
      </x:c>
      <x:c r="B37" s="30" t="str">
        <x:v>Jeddah Corniche Circuit</x:v>
      </x:c>
      <x:c r="C37" s="30" t="str">
        <x:v>Saudi Arabia</x:v>
      </x:c>
      <x:c r="D37" s="30" t="str">
        <x:v>F1</x:v>
      </x:c>
      <x:c r="E37" s="31" t="n">
        <x:v>4.5</x:v>
      </x:c>
      <x:c r="F37" s="32" t="n">
        <x:v>1462</x:v>
      </x:c>
      <x:c r="G37" s="33" t="n">
        <x:f>75*(E37/5)+25*(LN(F37)/LN('Methodology'!$B$2))</x:f>
        <x:v>83.9505534747485</x:v>
      </x:c>
      <x:c r="H37" s="31" t="n">
        <x:v>3.8</x:v>
      </x:c>
      <x:c r="I37" s="31" t="n">
        <x:v>4.1</x:v>
      </x:c>
      <x:c r="J37" s="31" t="n">
        <x:v>2</x:v>
      </x:c>
      <x:c r="K37" s="31" t="n">
        <x:v>2.8</x:v>
      </x:c>
      <x:c r="L37" s="31" t="n">
        <x:v>4</x:v>
      </x:c>
      <x:c r="M37" s="31" t="n">
        <x:v>3.6</x:v>
      </x:c>
      <x:c r="N37" s="31" t="n">
        <x:v>3.7</x:v>
      </x:c>
      <x:c r="O37" s="31" t="n">
        <x:v>4</x:v>
      </x:c>
      <x:c r="P37" s="31" t="n">
        <x:v>3.4</x:v>
      </x:c>
      <x:c r="Q37" s="31" t="n">
        <x:v>4.4</x:v>
      </x:c>
      <x:c r="R37" s="31" t="n">
        <x:v>4.5</x:v>
      </x:c>
      <x:c r="S37" s="33" t="n">
        <x:f>((H37*'Methodology'!$B$6+I37*'Methodology'!$B$7+J37*'Methodology'!$B$8+K37*'Methodology'!$B$9+L37*'Methodology'!$B$10+M37*'Methodology'!$B$11+N37*'Methodology'!$B$12+O37*'Methodology'!$B$13+P37*'Methodology'!$B$14+Q37*'Methodology'!$B$15+R37*'Methodology'!$B$16)/5)*100</x:f>
        <x:v>73.55999999999999</x:v>
      </x:c>
      <x:c r="T37" s="33" t="n">
        <x:f>G37*'Methodology'!$B$3+S37*'Methodology'!$B$4</x:f>
        <x:v>77.71622138989939</x:v>
      </x:c>
      <x:c r="U37" s="7" t="str">
        <x:v>medium</x:v>
      </x:c>
      <x:c r="V37" s="7" t="str">
        <x:v>Night-time waterfront setting and extreme speed create a strong visual and sporting identity.</x:v>
      </x:c>
      <x:c r="W37" s="7" t="str">
        <x:v>Road access, parking, rideshare and post-event egress are the decisive weaknesses.</x:v>
      </x:c>
      <x:c r="X37" s="7" t="str">
        <x:v>https://www.google.com/maps/search/?api=1&amp;query=Jeddah%20Corniche%20Circuit</x:v>
      </x:c>
      <x:c r="Y37" s="7" t="str">
        <x:v>2026-08-19</x:v>
      </x:c>
    </x:row>
    <x:row r="38" ht="42" customHeight="1">
      <x:c r="A38" s="30" t="n">
        <x:f>RANK(T38,$T$2:$T$41,0)</x:f>
        <x:v>37</x:v>
      </x:c>
      <x:c r="B38" s="30" t="str">
        <x:v>Las Vegas Strip Circuit</x:v>
      </x:c>
      <x:c r="C38" s="30" t="str">
        <x:v>United States</x:v>
      </x:c>
      <x:c r="D38" s="30" t="str">
        <x:v>F1</x:v>
      </x:c>
      <x:c r="E38" s="31" t="n">
        <x:v>4.4</x:v>
      </x:c>
      <x:c r="F38" s="32" t="n">
        <x:v>818</x:v>
      </x:c>
      <x:c r="G38" s="33" t="n">
        <x:f>75*(E38/5)+25*(LN(F38)/LN('Methodology'!$B$2))</x:f>
        <x:v>81.1397158749915</x:v>
      </x:c>
      <x:c r="H38" s="31" t="n">
        <x:v>2.8</x:v>
      </x:c>
      <x:c r="I38" s="31" t="n">
        <x:v>4.7</x:v>
      </x:c>
      <x:c r="J38" s="31" t="n">
        <x:v>4.2</x:v>
      </x:c>
      <x:c r="K38" s="31" t="n">
        <x:v>1.8</x:v>
      </x:c>
      <x:c r="L38" s="31" t="n">
        <x:v>4.4</x:v>
      </x:c>
      <x:c r="M38" s="31" t="n">
        <x:v>4.8</x:v>
      </x:c>
      <x:c r="N38" s="31" t="n">
        <x:v>3.9</x:v>
      </x:c>
      <x:c r="O38" s="31" t="n">
        <x:v>3.3</x:v>
      </x:c>
      <x:c r="P38" s="31" t="n">
        <x:v>1.5</x:v>
      </x:c>
      <x:c r="Q38" s="31" t="n">
        <x:v>5</x:v>
      </x:c>
      <x:c r="R38" s="31" t="n">
        <x:v>5</x:v>
      </x:c>
      <x:c r="S38" s="33" t="n">
        <x:f>((H38*'Methodology'!$B$6+I38*'Methodology'!$B$7+J38*'Methodology'!$B$8+K38*'Methodology'!$B$9+L38*'Methodology'!$B$10+M38*'Methodology'!$B$11+N38*'Methodology'!$B$12+O38*'Methodology'!$B$13+P38*'Methodology'!$B$14+Q38*'Methodology'!$B$15+R38*'Methodology'!$B$16)/5)*100</x:f>
        <x:v>75.32</x:v>
      </x:c>
      <x:c r="T38" s="33" t="n">
        <x:f>G38*'Methodology'!$B$3+S38*'Methodology'!$B$4</x:f>
        <x:v>77.64788634999658</x:v>
      </x:c>
      <x:c r="U38" s="7" t="str">
        <x:v>medium</x:v>
      </x:c>
      <x:c r="V38" s="7" t="str">
        <x:v>The Strip, night spectacle and entertainment offer a unique event identity and premium hospitality.</x:v>
      </x:c>
      <x:c r="W38" s="7" t="str">
        <x:v>Fragmented ticket zones, poor circulation and very high prices remain recurring race-week weaknesses. The public listing also includes year-round attraction reviews and is not race-week-only.</x:v>
      </x:c>
      <x:c r="X38" s="7" t="str">
        <x:v>https://www.google.com/maps/search/?api=1&amp;query=Grand%20Prix%20Plaza%20Las%20Vegas</x:v>
      </x:c>
      <x:c r="Y38" s="7" t="str">
        <x:v>2026-08-20</x:v>
      </x:c>
    </x:row>
    <x:row r="39" ht="42" customHeight="1">
      <x:c r="A39" s="30" t="n">
        <x:f>RANK(T39,$T$2:$T$41,0)</x:f>
        <x:v>38</x:v>
      </x:c>
      <x:c r="B39" s="30" t="str">
        <x:v>MotorLand Aragón</x:v>
      </x:c>
      <x:c r="C39" s="30" t="str">
        <x:v>Spain</x:v>
      </x:c>
      <x:c r="D39" s="30" t="str">
        <x:v>MotoGP</x:v>
      </x:c>
      <x:c r="E39" s="31" t="n">
        <x:v>4.4</x:v>
      </x:c>
      <x:c r="F39" s="32" t="n">
        <x:v>2481</x:v>
      </x:c>
      <x:c r="G39" s="33" t="n">
        <x:f>75*(E39/5)+25*(LN(F39)/LN('Methodology'!$B$2))</x:f>
        <x:v>83.64436577857273</x:v>
      </x:c>
      <x:c r="H39" s="31" t="n">
        <x:v>4.2</x:v>
      </x:c>
      <x:c r="I39" s="31" t="n">
        <x:v>4</x:v>
      </x:c>
      <x:c r="J39" s="31" t="n">
        <x:v>2.4</x:v>
      </x:c>
      <x:c r="K39" s="31" t="n">
        <x:v>3.8</x:v>
      </x:c>
      <x:c r="L39" s="31" t="n">
        <x:v>4</x:v>
      </x:c>
      <x:c r="M39" s="31" t="n">
        <x:v>3.6</x:v>
      </x:c>
      <x:c r="N39" s="31" t="n">
        <x:v>1.8</x:v>
      </x:c>
      <x:c r="O39" s="31" t="n">
        <x:v>3.5</x:v>
      </x:c>
      <x:c r="P39" s="31" t="n">
        <x:v>4</x:v>
      </x:c>
      <x:c r="Q39" s="31" t="n">
        <x:v>3.4</x:v>
      </x:c>
      <x:c r="R39" s="31" t="n">
        <x:v>4.4</x:v>
      </x:c>
      <x:c r="S39" s="33" t="n">
        <x:f>((H39*'Methodology'!$B$6+I39*'Methodology'!$B$7+J39*'Methodology'!$B$8+K39*'Methodology'!$B$9+L39*'Methodology'!$B$10+M39*'Methodology'!$B$11+N39*'Methodology'!$B$12+O39*'Methodology'!$B$13+P39*'Methodology'!$B$14+Q39*'Methodology'!$B$15+R39*'Methodology'!$B$16)/5)*100</x:f>
        <x:v>72.16</x:v>
      </x:c>
      <x:c r="T39" s="33" t="n">
        <x:f>G39*'Methodology'!$B$3+S39*'Methodology'!$B$4</x:f>
        <x:v>76.7537463114291</x:v>
      </x:c>
      <x:c r="U39" s="7" t="str">
        <x:v>medium</x:v>
      </x:c>
      <x:c r="V39" s="7" t="str">
        <x:v>A clean, technically respected venue with functional operations and good viewing potential.</x:v>
      </x:c>
      <x:c r="W39" s="7" t="str">
        <x:v>Isolation, heat, minimal shade and relatively basic public facilities weaken the destination experience.</x:v>
      </x:c>
      <x:c r="X39" s="7" t="str">
        <x:v>https://www.google.com/maps/search/?api=1&amp;query=MotorLand%20Arag%C3%B3n</x:v>
      </x:c>
      <x:c r="Y39" s="7" t="str">
        <x:v>2026-08-19</x:v>
      </x:c>
    </x:row>
    <x:row r="40" ht="42" customHeight="1">
      <x:c r="A40" s="30" t="n">
        <x:f>RANK(T40,$T$2:$T$41,0)</x:f>
        <x:v>39</x:v>
      </x:c>
      <x:c r="B40" s="30" t="str">
        <x:v>Circuit Bugatti, Le Mans</x:v>
      </x:c>
      <x:c r="C40" s="30" t="str">
        <x:v>France</x:v>
      </x:c>
      <x:c r="D40" s="30" t="str">
        <x:v>MotoGP</x:v>
      </x:c>
      <x:c r="E40" s="31" t="n">
        <x:v>4.7</x:v>
      </x:c>
      <x:c r="F40" s="32" t="n">
        <x:v>787</x:v>
      </x:c>
      <x:c r="G40" s="33" t="n">
        <x:f>75*(E40/5)+25*(LN(F40)/LN('Methodology'!$B$2))</x:f>
        <x:v>85.55250533020016</x:v>
      </x:c>
      <x:c r="H40" s="31" t="n">
        <x:v>3.7</x:v>
      </x:c>
      <x:c r="I40" s="31" t="n">
        <x:v>5</x:v>
      </x:c>
      <x:c r="J40" s="31" t="n">
        <x:v>2.9</x:v>
      </x:c>
      <x:c r="K40" s="31" t="n">
        <x:v>2.8</x:v>
      </x:c>
      <x:c r="L40" s="31" t="n">
        <x:v>2.4</x:v>
      </x:c>
      <x:c r="M40" s="31" t="n">
        <x:v>2.7</x:v>
      </x:c>
      <x:c r="N40" s="31" t="n">
        <x:v>2</x:v>
      </x:c>
      <x:c r="O40" s="31" t="n">
        <x:v>3.2</x:v>
      </x:c>
      <x:c r="P40" s="31" t="n">
        <x:v>4.2</x:v>
      </x:c>
      <x:c r="Q40" s="31" t="n">
        <x:v>3.5</x:v>
      </x:c>
      <x:c r="R40" s="31" t="n">
        <x:v>4.9</x:v>
      </x:c>
      <x:c r="S40" s="33" t="n">
        <x:f>((H40*'Methodology'!$B$6+I40*'Methodology'!$B$7+J40*'Methodology'!$B$8+K40*'Methodology'!$B$9+L40*'Methodology'!$B$10+M40*'Methodology'!$B$11+N40*'Methodology'!$B$12+O40*'Methodology'!$B$13+P40*'Methodology'!$B$14+Q40*'Methodology'!$B$15+R40*'Methodology'!$B$16)/5)*100</x:f>
        <x:v>70.18</x:v>
      </x:c>
      <x:c r="T40" s="33" t="n">
        <x:f>G40*'Methodology'!$B$3+S40*'Methodology'!$B$4</x:f>
        <x:v>76.32900213208006</x:v>
      </x:c>
      <x:c r="U40" s="7" t="str">
        <x:v>medium</x:v>
      </x:c>
      <x:c r="V40" s="7" t="str">
        <x:v>A huge French motorcycle crowd, racing history and intensity deliver extraordinary atmosphere.</x:v>
      </x:c>
      <x:c r="W40" s="7" t="str">
        <x:v>Food and toilet queues, crowding, camping and lack of shade are unusually consistent service complaints.</x:v>
      </x:c>
      <x:c r="X40" s="7" t="str">
        <x:v>https://www.google.com/maps/search/?api=1&amp;query=Circuit%20Bugatti%2C%20Le%20Mans</x:v>
      </x:c>
      <x:c r="Y40" s="7" t="str">
        <x:v>2026-08-19</x:v>
      </x:c>
    </x:row>
    <x:row r="41" ht="42" customHeight="1">
      <x:c r="A41" s="34" t="n">
        <x:f>RANK(T41,$T$2:$T$41,0)</x:f>
        <x:v>40</x:v>
      </x:c>
      <x:c r="B41" s="34" t="str">
        <x:v>Balaton Park Circuit</x:v>
      </x:c>
      <x:c r="C41" s="34" t="str">
        <x:v>Hungary</x:v>
      </x:c>
      <x:c r="D41" s="34" t="str">
        <x:v>MotoGP</x:v>
      </x:c>
      <x:c r="E41" s="35" t="n">
        <x:v>4.5</x:v>
      </x:c>
      <x:c r="F41" s="36" t="n">
        <x:v>1010</x:v>
      </x:c>
      <x:c r="G41" s="37" t="n">
        <x:f>75*(E41/5)+25*(LN(F41)/LN('Methodology'!$B$2))</x:f>
        <x:v>83.11566231472577</x:v>
      </x:c>
      <x:c r="H41" s="35" t="n">
        <x:v>3.8</x:v>
      </x:c>
      <x:c r="I41" s="35" t="n">
        <x:v>3.6</x:v>
      </x:c>
      <x:c r="J41" s="35" t="n">
        <x:v>1.5</x:v>
      </x:c>
      <x:c r="K41" s="35" t="n">
        <x:v>3.1</x:v>
      </x:c>
      <x:c r="L41" s="35" t="n">
        <x:v>4</x:v>
      </x:c>
      <x:c r="M41" s="35" t="n">
        <x:v>3.7</x:v>
      </x:c>
      <x:c r="N41" s="35" t="n">
        <x:v>2.5</x:v>
      </x:c>
      <x:c r="O41" s="35" t="n">
        <x:v>4.1</x:v>
      </x:c>
      <x:c r="P41" s="35" t="n">
        <x:v>3.4</x:v>
      </x:c>
      <x:c r="Q41" s="35" t="n">
        <x:v>4.2</x:v>
      </x:c>
      <x:c r="R41" s="35" t="n">
        <x:v>3.6</x:v>
      </x:c>
      <x:c r="S41" s="37" t="n">
        <x:f>((H41*'Methodology'!$B$6+I41*'Methodology'!$B$7+J41*'Methodology'!$B$8+K41*'Methodology'!$B$9+L41*'Methodology'!$B$10+M41*'Methodology'!$B$11+N41*'Methodology'!$B$12+O41*'Methodology'!$B$13+P41*'Methodology'!$B$14+Q41*'Methodology'!$B$15+R41*'Methodology'!$B$16)/5)*100</x:f>
        <x:v>67.94</x:v>
      </x:c>
      <x:c r="T41" s="37" t="n">
        <x:f>G41*'Methodology'!$B$3+S41*'Methodology'!$B$4</x:f>
        <x:v>74.01026492589031</x:v>
      </x:c>
      <x:c r="U41" s="7" t="str">
        <x:v>medium</x:v>
      </x:c>
      <x:c r="V41" s="7" t="str">
        <x:v>A new, orderly facility with contemporary hospitality and permanent-event infrastructure.</x:v>
      </x:c>
      <x:c r="W41" s="7" t="str">
        <x:v>Insufficient road capacity and multi-hour peak queues dominate the early public experience.</x:v>
      </x:c>
      <x:c r="X41" s="7" t="str">
        <x:v>https://www.google.com/maps/search/?api=1&amp;query=Balaton%20Park%20Circuit</x:v>
      </x:c>
      <x:c r="Y41" s="7" t="str">
        <x:v>2026-08-19</x:v>
      </x:c>
    </x:row>
  </x:sheetData>
  <x:conditionalFormatting sqref="H2:R41">
    <x:cfRule type="colorScale" priority="1">
      <x:colorScale>
        <x:cfvo type="min"/>
        <x:cfvo type="percentile" val="50"/>
        <x:cfvo type="max"/>
        <x:color rgb="FFF2F2EF"/>
        <x:color rgb="FFE9AD9F"/>
        <x:color rgb="FFD85138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178c2404f14a42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4" hidden="0" customWidth="1"/>
    <x:col min="3" max="3" width="70" hidden="0" customWidth="1"/>
  </x:cols>
  <x:sheetData>
    <x:row r="1" ht="34" customHeight="1">
      <x:c r="A1" s="2" t="str">
        <x:v>DROMO Fan Experience Benchmark · Methodology</x:v>
      </x:c>
      <x:c r="B1" s="2"/>
      <x:c r="C1" s="2"/>
      <x:c r="D1" s="2"/>
      <x:c r="E1" s="2"/>
      <x:c r="F1" s="2"/>
    </x:row>
    <x:row r="2">
      <x:c r="A2" s="7" t="str">
        <x:v>Maximum review count</x:v>
      </x:c>
      <x:c r="B2" s="7" t="n">
        <x:v>64534</x:v>
      </x:c>
      <x:c r="C2" s="7"/>
    </x:row>
    <x:row r="3">
      <x:c r="A3" s="7" t="str">
        <x:v>Public weight</x:v>
      </x:c>
      <x:c r="B3" s="8" t="n">
        <x:v>0.4</x:v>
      </x:c>
      <x:c r="C3" s="7"/>
    </x:row>
    <x:row r="4">
      <x:c r="A4" s="7" t="str">
        <x:v>Qualitative weight</x:v>
      </x:c>
      <x:c r="B4" s="8" t="n">
        <x:v>0.6</x:v>
      </x:c>
      <x:c r="C4" s="7"/>
    </x:row>
    <x:row r="5">
      <x:c r="A5" s="9" t="str">
        <x:v>Dimension</x:v>
      </x:c>
      <x:c r="B5" s="9" t="str">
        <x:v>Weight</x:v>
      </x:c>
      <x:c r="C5" s="9" t="str">
        <x:v>Coding focus</x:v>
      </x:c>
    </x:row>
    <x:row r="6">
      <x:c r="A6" s="7" t="str">
        <x:v>Visibility</x:v>
      </x:c>
      <x:c r="B6" s="8" t="n">
        <x:v>0.14</x:v>
      </x:c>
      <x:c r="C6" s="7" t="str">
        <x:v>Amount and quality of track visible; obstructions and view variety</x:v>
      </x:c>
    </x:row>
    <x:row r="7">
      <x:c r="A7" s="7" t="str">
        <x:v>Atmosphere</x:v>
      </x:c>
      <x:c r="B7" s="8" t="n">
        <x:v>0.1</x:v>
      </x:c>
      <x:c r="C7" s="7" t="str">
        <x:v>Crowd intensity, event energy, rituals and cultural depth</x:v>
      </x:c>
    </x:row>
    <x:row r="8">
      <x:c r="A8" s="7" t="str">
        <x:v>Access / egress</x:v>
      </x:c>
      <x:c r="B8" s="8" t="n">
        <x:v>0.1</x:v>
      </x:c>
      <x:c r="C8" s="7" t="str">
        <x:v>Public transport, roads, parking, queues and post-event exit</x:v>
      </x:c>
    </x:row>
    <x:row r="9">
      <x:c r="A9" s="7" t="str">
        <x:v>Internal mobility</x:v>
      </x:c>
      <x:c r="B9" s="8" t="n">
        <x:v>0.08</x:v>
      </x:c>
      <x:c r="C9" s="7" t="str">
        <x:v>Ability to circulate, change viewpoints and reach shared amenities</x:v>
      </x:c>
    </x:row>
    <x:row r="10">
      <x:c r="A10" s="7" t="str">
        <x:v>Toilets</x:v>
      </x:c>
      <x:c r="B10" s="8" t="n">
        <x:v>0.07</x:v>
      </x:c>
      <x:c r="C10" s="7" t="str">
        <x:v>Availability, cleanliness, queues and maintenance</x:v>
      </x:c>
    </x:row>
    <x:row r="11">
      <x:c r="A11" s="7" t="str">
        <x:v>F&amp;B</x:v>
      </x:c>
      <x:c r="B11" s="8" t="n">
        <x:v>0.07</x:v>
      </x:c>
      <x:c r="C11" s="7" t="str">
        <x:v>Range, quality, queueing, water and payment experience</x:v>
      </x:c>
    </x:row>
    <x:row r="12">
      <x:c r="A12" s="7" t="str">
        <x:v>Shade / weather</x:v>
      </x:c>
      <x:c r="B12" s="8" t="n">
        <x:v>0.08</x:v>
      </x:c>
      <x:c r="C12" s="7" t="str">
        <x:v>Shade, cover, heat, rain, wind and hydration resilience</x:v>
      </x:c>
    </x:row>
    <x:row r="13">
      <x:c r="A13" s="7" t="str">
        <x:v>Grandstand comfort</x:v>
      </x:c>
      <x:c r="B13" s="8" t="n">
        <x:v>0.08</x:v>
      </x:c>
      <x:c r="C13" s="7" t="str">
        <x:v>Seating, legroom, accessibility, screens and time-in-seat comfort</x:v>
      </x:c>
    </x:row>
    <x:row r="14">
      <x:c r="A14" s="7" t="str">
        <x:v>Value for money</x:v>
      </x:c>
      <x:c r="B14" s="8" t="n">
        <x:v>0.08</x:v>
      </x:c>
      <x:c r="C14" s="7" t="str">
        <x:v>Price relative to view, freedom, services and event content</x:v>
      </x:c>
    </x:row>
    <x:row r="15">
      <x:c r="A15" s="7" t="str">
        <x:v>Hospitality / entertainment</x:v>
      </x:c>
      <x:c r="B15" s="8" t="n">
        <x:v>0.08</x:v>
      </x:c>
      <x:c r="C15" s="7" t="str">
        <x:v>Fan zones, concerts, museums, premium products and family offer</x:v>
      </x:c>
    </x:row>
    <x:row r="16">
      <x:c r="A16" s="7" t="str">
        <x:v>Track / venue identity</x:v>
      </x:c>
      <x:c r="B16" s="8" t="n">
        <x:v>0.12</x:v>
      </x:c>
      <x:c r="C16" s="7" t="str">
        <x:v>Landscape, heritage, local culture and recognisable sense of place</x:v>
      </x:c>
    </x:row>
    <x:row r="17">
      <x:c r="A17" s="7"/>
      <x:c r="B17" s="7"/>
      <x:c r="C17" s="7"/>
    </x:row>
    <x:row r="18">
      <x:c r="A18" s="10" t="str">
        <x:v>FORMULAS</x:v>
      </x:c>
      <x:c r="B18" s="10"/>
      <x:c r="C18" s="10"/>
      <x:c r="D18" s="6"/>
      <x:c r="E18" s="6"/>
      <x:c r="F18" s="6"/>
    </x:row>
    <x:row r="19">
      <x:c r="A19" s="7" t="str">
        <x:v>Public Sentiment Index</x:v>
      </x:c>
      <x:c r="B19" s="7" t="str">
        <x:v>75 × (Google rating ÷ 5) + 25 × ln(review count) ÷ ln(maximum review count)</x:v>
      </x:c>
      <x:c r="C19" s="7"/>
      <x:c r="D19"/>
      <x:c r="E19"/>
      <x:c r="F19"/>
    </x:row>
    <x:row r="20">
      <x:c r="A20" s="7" t="str">
        <x:v>Venue Experience Score</x:v>
      </x:c>
      <x:c r="B20" s="7" t="str">
        <x:v>Σ (dimension score × dimension weight) ÷ 5</x:v>
      </x:c>
      <x:c r="C20" s="7"/>
      <x:c r="D20"/>
      <x:c r="E20"/>
      <x:c r="F20"/>
    </x:row>
    <x:row r="21">
      <x:c r="A21" s="7" t="str">
        <x:v>Overall Benchmark</x:v>
      </x:c>
      <x:c r="B21" s="7" t="str">
        <x:v>40% Public Sentiment Index + 60% Venue Experience Score</x:v>
      </x:c>
      <x:c r="C21" s="7"/>
      <x:c r="D21"/>
      <x:c r="E21"/>
      <x:c r="F21"/>
    </x:row>
    <x:row r="22">
      <x:c r="A22" s="7" t="str">
        <x:v>Scale</x:v>
      </x:c>
      <x:c r="B22" s="7" t="str">
        <x:v>Dimension scores: 1 = structural weakness; 3 = competitive; 5 = benchmark</x:v>
      </x:c>
      <x:c r="C22" s="7"/>
      <x:c r="D22"/>
      <x:c r="E22"/>
      <x:c r="F22"/>
    </x:row>
    <x:row r="23">
      <x:c r="A23" s="7"/>
      <x:c r="B23" s="7"/>
      <x:c r="C23" s="7"/>
    </x:row>
    <x:row r="24">
      <x:c r="A24" s="10" t="str">
        <x:v>LIMITATIONS</x:v>
      </x:c>
      <x:c r="B24" s="10"/>
      <x:c r="C24" s="10"/>
      <x:c r="D24" s="6"/>
      <x:c r="E24" s="6"/>
      <x:c r="F24" s="6"/>
    </x:row>
    <x:row r="25">
      <x:c r="A25" s="7" t="str">
        <x:v>Google aggregates cover the place listing, not only Grand Prix spectators.</x:v>
      </x:c>
      <x:c r="B25" s="7"/>
      <x:c r="C25" s="7"/>
      <x:c r="D25"/>
      <x:c r="E25"/>
      <x:c r="F25"/>
    </x:row>
    <x:row r="26">
      <x:c r="A26" s="7" t="str">
        <x:v>Public review text was sampled purposively; this is not a complete scrape.</x:v>
      </x:c>
      <x:c r="B26" s="7"/>
      <x:c r="C26" s="7"/>
      <x:c r="D26"/>
      <x:c r="E26"/>
      <x:c r="F26"/>
    </x:row>
    <x:row r="27">
      <x:c r="A27" s="7" t="str">
        <x:v>Scores include expert judgement. All inputs and weights remain visible and editable.</x:v>
      </x:c>
      <x:c r="B27" s="7"/>
      <x:c r="C27" s="7"/>
      <x:c r="D27"/>
      <x:c r="E27"/>
      <x:c r="F27"/>
    </x:row>
    <x:row r="28">
      <x:c r="A28" s="7" t="str">
        <x:v>Base snapshot: 2026-08-19. Las Vegas public listing corrected to Grand Prix Plaza on 2026-08-20.</x:v>
      </x:c>
      <x:c r="B28" s="7"/>
      <x:c r="C28" s="7"/>
      <x:c r="D28"/>
      <x:c r="E28"/>
      <x:c r="F28"/>
    </x:row>
    <x:row r="29">
      <x:c r="A29" s="7" t="str">
        <x:v>Directional benchmark only; not a substitute for on-site capacity, accessibility or safety audits.</x:v>
      </x:c>
      <x:c r="B29" s="7"/>
      <x:c r="C29" s="7"/>
      <x:c r="D29"/>
      <x:c r="E29"/>
      <x:c r="F29"/>
    </x:row>
  </x:sheetData>
  <x:mergeCells>
    <x:mergeCell ref="A1:F1"/>
    <x:mergeCell ref="A18:F18"/>
    <x:mergeCell ref="B19:F19"/>
    <x:mergeCell ref="B20:F20"/>
    <x:mergeCell ref="B21:F21"/>
    <x:mergeCell ref="B22:F22"/>
    <x:mergeCell ref="A24:F24"/>
    <x:mergeCell ref="A25:F25"/>
    <x:mergeCell ref="A26:F26"/>
    <x:mergeCell ref="A27:F27"/>
    <x:mergeCell ref="A28:F28"/>
    <x:mergeCell ref="A29:F2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58" hidden="0" customWidth="1"/>
    <x:col min="3" max="3" width="58" hidden="0" customWidth="1"/>
    <x:col min="4" max="4" width="70" hidden="0" customWidth="1"/>
  </x:cols>
  <x:sheetData>
    <x:row r="1" ht="34" customHeight="1">
      <x:c r="A1" s="2" t="str">
        <x:v>Source and Evidence Ledger</x:v>
      </x:c>
      <x:c r="B1" s="2"/>
      <x:c r="C1" s="2"/>
      <x:c r="D1" s="2"/>
    </x:row>
    <x:row r="3">
      <x:c r="A3" s="9" t="str">
        <x:v>Circuit</x:v>
      </x:c>
      <x:c r="B3" s="9" t="str">
        <x:v>Google Maps listing/search</x:v>
      </x:c>
      <x:c r="C3" s="9" t="str">
        <x:v>Calendar / scope source</x:v>
      </x:c>
      <x:c r="D3" s="9" t="str">
        <x:v>Evidence note</x:v>
      </x:c>
    </x:row>
    <x:row r="4" ht="42" customHeight="1">
      <x:c r="A4" s="7" t="str">
        <x:v>Red Bull Ring</x:v>
      </x:c>
      <x:c r="B4" s="7" t="str">
        <x:v>https://www.google.com/maps/search/?api=1&amp;query=Red%20Bull%20Ring</x:v>
      </x:c>
      <x:c r="C4" s="7" t="str">
        <x:v>https://www.formula1.com/en/racing/2026</x:v>
      </x:c>
      <x:c r="D4" s="7" t="str">
        <x:v>Aggregate listing snapshot plus purposive public qualitative review sampling; see Methodology limitations.</x:v>
      </x:c>
    </x:row>
    <x:row r="5" ht="42" customHeight="1">
      <x:c r="A5" s="7" t="str">
        <x:v>Circuit Zandvoort</x:v>
      </x:c>
      <x:c r="B5" s="7" t="str">
        <x:v>https://www.google.com/maps/search/?api=1&amp;query=Circuit%20Zandvoort</x:v>
      </x:c>
      <x:c r="C5" s="7" t="str">
        <x:v>https://www.formula1.com/en/racing/2026</x:v>
      </x:c>
      <x:c r="D5" s="7" t="str">
        <x:v>Aggregate listing snapshot plus purposive public qualitative review sampling; see Methodology limitations.</x:v>
      </x:c>
    </x:row>
    <x:row r="6" ht="42" customHeight="1">
      <x:c r="A6" s="7" t="str">
        <x:v>TT Circuit Assen</x:v>
      </x:c>
      <x:c r="B6" s="7" t="str">
        <x:v>https://www.google.com/maps/search/?api=1&amp;query=TT%20Circuit%20Assen</x:v>
      </x:c>
      <x:c r="C6" s="7" t="str">
        <x:v>https://www.motogp.com/en/calendar/2026</x:v>
      </x:c>
      <x:c r="D6" s="7" t="str">
        <x:v>Aggregate listing snapshot plus purposive public qualitative review sampling; see Methodology limitations.</x:v>
      </x:c>
    </x:row>
    <x:row r="7" ht="42" customHeight="1">
      <x:c r="A7" s="7" t="str">
        <x:v>Autódromo Hermanos Rodríguez</x:v>
      </x:c>
      <x:c r="B7" s="7" t="str">
        <x:v>https://www.google.com/maps/search/?api=1&amp;query=Aut%C3%B3dromo%20Hermanos%20Rodr%C3%ADguez</x:v>
      </x:c>
      <x:c r="C7" s="7" t="str">
        <x:v>https://www.formula1.com/en/racing/2026</x:v>
      </x:c>
      <x:c r="D7" s="7" t="str">
        <x:v>Aggregate listing snapshot plus purposive public qualitative review sampling; see Methodology limitations.</x:v>
      </x:c>
    </x:row>
    <x:row r="8" ht="42" customHeight="1">
      <x:c r="A8" s="7" t="str">
        <x:v>Circuit Ricardo Tormo</x:v>
      </x:c>
      <x:c r="B8" s="7" t="str">
        <x:v>https://www.google.com/maps/search/?api=1&amp;query=Circuit%20Ricardo%20Tormo</x:v>
      </x:c>
      <x:c r="C8" s="7" t="str">
        <x:v>https://www.motogp.com/en/calendar/2026</x:v>
      </x:c>
      <x:c r="D8" s="7" t="str">
        <x:v>Aggregate listing snapshot plus purposive public qualitative review sampling; see Methodology limitations.</x:v>
      </x:c>
    </x:row>
    <x:row r="9" ht="42" customHeight="1">
      <x:c r="A9" s="7" t="str">
        <x:v>Misano World Circuit</x:v>
      </x:c>
      <x:c r="B9" s="7" t="str">
        <x:v>https://www.google.com/maps/search/?api=1&amp;query=Misano%20World%20Circuit</x:v>
      </x:c>
      <x:c r="C9" s="7" t="str">
        <x:v>https://www.motogp.com/en/calendar/2026</x:v>
      </x:c>
      <x:c r="D9" s="7" t="str">
        <x:v>Aggregate listing snapshot plus purposive public qualitative review sampling; see Methodology limitations.</x:v>
      </x:c>
    </x:row>
    <x:row r="10" ht="42" customHeight="1">
      <x:c r="A10" s="7" t="str">
        <x:v>Sepang International Circuit</x:v>
      </x:c>
      <x:c r="B10" s="7" t="str">
        <x:v>https://www.google.com/maps/search/?api=1&amp;query=Sepang%20International%20Circuit</x:v>
      </x:c>
      <x:c r="C10" s="7" t="str">
        <x:v>https://www.formula1.com/en/racing/2026</x:v>
      </x:c>
      <x:c r="D10" s="7" t="str">
        <x:v>Aggregate listing snapshot plus purposive public qualitative review sampling; see Methodology limitations.</x:v>
      </x:c>
    </x:row>
    <x:row r="11" ht="42" customHeight="1">
      <x:c r="A11" s="7" t="str">
        <x:v>Yas Marina Circuit</x:v>
      </x:c>
      <x:c r="B11" s="7" t="str">
        <x:v>https://www.google.com/maps/search/?api=1&amp;query=Yas%20Marina%20Circuit</x:v>
      </x:c>
      <x:c r="C11" s="7" t="str">
        <x:v>https://www.formula1.com/en/racing/2026</x:v>
      </x:c>
      <x:c r="D11" s="7" t="str">
        <x:v>Aggregate listing snapshot plus purposive public qualitative review sampling; see Methodology limitations.</x:v>
      </x:c>
    </x:row>
    <x:row r="12" ht="42" customHeight="1">
      <x:c r="A12" s="7" t="str">
        <x:v>Mugello Circuit</x:v>
      </x:c>
      <x:c r="B12" s="7" t="str">
        <x:v>https://www.google.com/maps/search/?api=1&amp;query=Mugello%20Circuit</x:v>
      </x:c>
      <x:c r="C12" s="7" t="str">
        <x:v>https://www.motogp.com/en/calendar/2026</x:v>
      </x:c>
      <x:c r="D12" s="7" t="str">
        <x:v>Aggregate listing snapshot plus purposive public qualitative review sampling; see Methodology limitations.</x:v>
      </x:c>
    </x:row>
    <x:row r="13" ht="42" customHeight="1">
      <x:c r="A13" s="7" t="str">
        <x:v>Suzuka Circuit</x:v>
      </x:c>
      <x:c r="B13" s="7" t="str">
        <x:v>https://www.google.com/maps/search/?api=1&amp;query=Suzuka%20Circuit</x:v>
      </x:c>
      <x:c r="C13" s="7" t="str">
        <x:v>https://www.formula1.com/en/racing/2026</x:v>
      </x:c>
      <x:c r="D13" s="7" t="str">
        <x:v>Aggregate listing snapshot plus purposive public qualitative review sampling; see Methodology limitations.</x:v>
      </x:c>
    </x:row>
    <x:row r="14" ht="42" customHeight="1">
      <x:c r="A14" s="7" t="str">
        <x:v>Silverstone Circuit</x:v>
      </x:c>
      <x:c r="B14" s="7" t="str">
        <x:v>https://www.google.com/maps/search/?api=1&amp;query=Silverstone%20Circuit</x:v>
      </x:c>
      <x:c r="C14" s="7" t="str">
        <x:v>https://www.formula1.com/en/racing/2026</x:v>
      </x:c>
      <x:c r="D14" s="7" t="str">
        <x:v>Aggregate listing snapshot plus purposive public qualitative review sampling; see Methodology limitations.</x:v>
      </x:c>
    </x:row>
    <x:row r="15" ht="42" customHeight="1">
      <x:c r="A15" s="7" t="str">
        <x:v>Sachsenring</x:v>
      </x:c>
      <x:c r="B15" s="7" t="str">
        <x:v>https://www.google.com/maps/search/?api=1&amp;query=Sachsenring</x:v>
      </x:c>
      <x:c r="C15" s="7" t="str">
        <x:v>https://www.motogp.com/en/calendar/2026</x:v>
      </x:c>
      <x:c r="D15" s="7" t="str">
        <x:v>Aggregate listing snapshot plus purposive public qualitative review sampling; see Methodology limitations.</x:v>
      </x:c>
    </x:row>
    <x:row r="16" ht="42" customHeight="1">
      <x:c r="A16" s="7" t="str">
        <x:v>Autódromo José Carlos Pace</x:v>
      </x:c>
      <x:c r="B16" s="7" t="str">
        <x:v>https://www.google.com/maps/search/?api=1&amp;query=Aut%C3%B3dromo%20Jos%C3%A9%20Carlos%20Pace</x:v>
      </x:c>
      <x:c r="C16" s="7" t="str">
        <x:v>https://www.formula1.com/en/racing/2026</x:v>
      </x:c>
      <x:c r="D16" s="7" t="str">
        <x:v>Aggregate listing snapshot plus purposive public qualitative review sampling; see Methodology limitations.</x:v>
      </x:c>
    </x:row>
    <x:row r="17" ht="42" customHeight="1">
      <x:c r="A17" s="7" t="str">
        <x:v>Bahrain International Circuit</x:v>
      </x:c>
      <x:c r="B17" s="7" t="str">
        <x:v>https://www.google.com/maps/search/?api=1&amp;query=Bahrain%20International%20Circuit</x:v>
      </x:c>
      <x:c r="C17" s="7" t="str">
        <x:v>https://www.formula1.com/en/racing/2026</x:v>
      </x:c>
      <x:c r="D17" s="7" t="str">
        <x:v>Aggregate listing snapshot plus purposive public qualitative review sampling; see Methodology limitations.</x:v>
      </x:c>
    </x:row>
    <x:row r="18" ht="42" customHeight="1">
      <x:c r="A18" s="7" t="str">
        <x:v>Chang International Circuit</x:v>
      </x:c>
      <x:c r="B18" s="7" t="str">
        <x:v>https://www.google.com/maps/search/?api=1&amp;query=Chang%20International%20Circuit</x:v>
      </x:c>
      <x:c r="C18" s="7" t="str">
        <x:v>https://www.motogp.com/en/calendar/2026</x:v>
      </x:c>
      <x:c r="D18" s="7" t="str">
        <x:v>Aggregate listing snapshot plus purposive public qualitative review sampling; see Methodology limitations.</x:v>
      </x:c>
    </x:row>
    <x:row r="19" ht="42" customHeight="1">
      <x:c r="A19" s="7" t="str">
        <x:v>Albert Park Grand Prix Circuit</x:v>
      </x:c>
      <x:c r="B19" s="7" t="str">
        <x:v>https://www.google.com/maps/search/?api=1&amp;query=Albert%20Park%20Grand%20Prix%20Circuit</x:v>
      </x:c>
      <x:c r="C19" s="7" t="str">
        <x:v>https://www.formula1.com/en/racing/2026</x:v>
      </x:c>
      <x:c r="D19" s="7" t="str">
        <x:v>Aggregate listing snapshot plus purposive public qualitative review sampling; see Methodology limitations.</x:v>
      </x:c>
    </x:row>
    <x:row r="20" ht="42" customHeight="1">
      <x:c r="A20" s="7" t="str">
        <x:v>Circuito de Jerez – Ángel Nieto</x:v>
      </x:c>
      <x:c r="B20" s="7" t="str">
        <x:v>https://www.google.com/maps/search/?api=1&amp;query=Circuito%20de%20Jerez%20%E2%80%93%20%C3%81ngel%20Nieto</x:v>
      </x:c>
      <x:c r="C20" s="7" t="str">
        <x:v>https://www.motogp.com/en/calendar/2026</x:v>
      </x:c>
      <x:c r="D20" s="7" t="str">
        <x:v>Aggregate listing snapshot plus purposive public qualitative review sampling; see Methodology limitations.</x:v>
      </x:c>
    </x:row>
    <x:row r="21" ht="42" customHeight="1">
      <x:c r="A21" s="7" t="str">
        <x:v>Automotodrom Brno</x:v>
      </x:c>
      <x:c r="B21" s="7" t="str">
        <x:v>https://www.google.com/maps/search/?api=1&amp;query=Automotodrom%20Brno</x:v>
      </x:c>
      <x:c r="C21" s="7" t="str">
        <x:v>https://www.motogp.com/en/calendar/2026</x:v>
      </x:c>
      <x:c r="D21" s="7" t="str">
        <x:v>Aggregate listing snapshot plus purposive public qualitative review sampling; see Methodology limitations.</x:v>
      </x:c>
    </x:row>
    <x:row r="22" ht="42" customHeight="1">
      <x:c r="A22" s="7" t="str">
        <x:v>Circuit de Spa-Francorchamps</x:v>
      </x:c>
      <x:c r="B22" s="7" t="str">
        <x:v>https://www.google.com/maps/search/?api=1&amp;query=Circuit%20de%20Spa-Francorchamps</x:v>
      </x:c>
      <x:c r="C22" s="7" t="str">
        <x:v>https://www.formula1.com/en/racing/2026</x:v>
      </x:c>
      <x:c r="D22" s="7" t="str">
        <x:v>Aggregate listing snapshot plus purposive public qualitative review sampling; see Methodology limitations.</x:v>
      </x:c>
    </x:row>
    <x:row r="23" ht="42" customHeight="1">
      <x:c r="A23" s="7" t="str">
        <x:v>Phillip Island Grand Prix Circuit</x:v>
      </x:c>
      <x:c r="B23" s="7" t="str">
        <x:v>https://www.google.com/maps/search/?api=1&amp;query=Phillip%20Island%20Grand%20Prix%20Circuit</x:v>
      </x:c>
      <x:c r="C23" s="7" t="str">
        <x:v>https://www.motogp.com/en/calendar/2026</x:v>
      </x:c>
      <x:c r="D23" s="7" t="str">
        <x:v>Aggregate listing snapshot plus purposive public qualitative review sampling; see Methodology limitations.</x:v>
      </x:c>
    </x:row>
    <x:row r="24" ht="42" customHeight="1">
      <x:c r="A24" s="7" t="str">
        <x:v>Marina Bay Street Circuit</x:v>
      </x:c>
      <x:c r="B24" s="7" t="str">
        <x:v>https://www.google.com/maps/search/?api=1&amp;query=Marina%20Bay%20Street%20Circuit</x:v>
      </x:c>
      <x:c r="C24" s="7" t="str">
        <x:v>https://www.formula1.com/en/racing/2026</x:v>
      </x:c>
      <x:c r="D24" s="7" t="str">
        <x:v>Aggregate listing snapshot plus purposive public qualitative review sampling; see Methodology limitations.</x:v>
      </x:c>
    </x:row>
    <x:row r="25" ht="42" customHeight="1">
      <x:c r="A25" s="7" t="str">
        <x:v>Circuit Gilles-Villeneuve</x:v>
      </x:c>
      <x:c r="B25" s="7" t="str">
        <x:v>https://www.google.com/maps/search/?api=1&amp;query=Circuit%20Gilles-Villeneuve</x:v>
      </x:c>
      <x:c r="C25" s="7" t="str">
        <x:v>https://www.formula1.com/en/racing/2026</x:v>
      </x:c>
      <x:c r="D25" s="7" t="str">
        <x:v>Aggregate listing snapshot plus purposive public qualitative review sampling; see Methodology limitations.</x:v>
      </x:c>
    </x:row>
    <x:row r="26" ht="42" customHeight="1">
      <x:c r="A26" s="7" t="str">
        <x:v>Circuit of the Americas</x:v>
      </x:c>
      <x:c r="B26" s="7" t="str">
        <x:v>https://www.google.com/maps/search/?api=1&amp;query=Circuit%20of%20the%20Americas</x:v>
      </x:c>
      <x:c r="C26" s="7" t="str">
        <x:v>https://www.formula1.com/en/racing/2026</x:v>
      </x:c>
      <x:c r="D26" s="7" t="str">
        <x:v>Aggregate listing snapshot plus purposive public qualitative review sampling; see Methodology limitations.</x:v>
      </x:c>
    </x:row>
    <x:row r="27" ht="42" customHeight="1">
      <x:c r="A27" s="7" t="str">
        <x:v>Pertamina Mandalika International Circuit</x:v>
      </x:c>
      <x:c r="B27" s="7" t="str">
        <x:v>https://www.google.com/maps/search/?api=1&amp;query=Pertamina%20Mandalika%20International%20Circuit</x:v>
      </x:c>
      <x:c r="C27" s="7" t="str">
        <x:v>https://www.motogp.com/en/calendar/2026</x:v>
      </x:c>
      <x:c r="D27" s="7" t="str">
        <x:v>Aggregate listing snapshot plus purposive public qualitative review sampling; see Methodology limitations.</x:v>
      </x:c>
    </x:row>
    <x:row r="28" ht="42" customHeight="1">
      <x:c r="A28" s="7" t="str">
        <x:v>Baku City Circuit</x:v>
      </x:c>
      <x:c r="B28" s="7" t="str">
        <x:v>https://www.google.com/maps/search/?api=1&amp;query=Baku%20City%20Circuit</x:v>
      </x:c>
      <x:c r="C28" s="7" t="str">
        <x:v>https://www.formula1.com/en/racing/2026</x:v>
      </x:c>
      <x:c r="D28" s="7" t="str">
        <x:v>Aggregate listing snapshot plus purposive public qualitative review sampling; see Methodology limitations.</x:v>
      </x:c>
    </x:row>
    <x:row r="29" ht="42" customHeight="1">
      <x:c r="A29" s="7" t="str">
        <x:v>Autodromo Nazionale Monza</x:v>
      </x:c>
      <x:c r="B29" s="7" t="str">
        <x:v>https://www.google.com/maps/search/?api=1&amp;query=Autodromo%20Nazionale%20Monza</x:v>
      </x:c>
      <x:c r="C29" s="7" t="str">
        <x:v>https://www.formula1.com/en/racing/2026</x:v>
      </x:c>
      <x:c r="D29" s="7" t="str">
        <x:v>Aggregate listing snapshot plus purposive public qualitative review sampling; see Methodology limitations.</x:v>
      </x:c>
    </x:row>
    <x:row r="30" ht="42" customHeight="1">
      <x:c r="A30" s="7" t="str">
        <x:v>Mobility Resort Motegi</x:v>
      </x:c>
      <x:c r="B30" s="7" t="str">
        <x:v>https://www.google.com/maps/search/?api=1&amp;query=Mobility%20Resort%20Motegi</x:v>
      </x:c>
      <x:c r="C30" s="7" t="str">
        <x:v>https://www.motogp.com/en/calendar/2026</x:v>
      </x:c>
      <x:c r="D30" s="7" t="str">
        <x:v>Aggregate listing snapshot plus purposive public qualitative review sampling; see Methodology limitations.</x:v>
      </x:c>
    </x:row>
    <x:row r="31" ht="42" customHeight="1">
      <x:c r="A31" s="7" t="str">
        <x:v>Circuit de Monaco</x:v>
      </x:c>
      <x:c r="B31" s="7" t="str">
        <x:v>https://www.google.com/maps/search/?api=1&amp;query=Circuit%20de%20Monaco</x:v>
      </x:c>
      <x:c r="C31" s="7" t="str">
        <x:v>https://www.formula1.com/en/racing/2026</x:v>
      </x:c>
      <x:c r="D31" s="7" t="str">
        <x:v>Aggregate listing snapshot plus purposive public qualitative review sampling; see Methodology limitations.</x:v>
      </x:c>
    </x:row>
    <x:row r="32" ht="42" customHeight="1">
      <x:c r="A32" s="7" t="str">
        <x:v>Hungaroring</x:v>
      </x:c>
      <x:c r="B32" s="7" t="str">
        <x:v>https://www.google.com/maps/search/?api=1&amp;query=Hungaroring</x:v>
      </x:c>
      <x:c r="C32" s="7" t="str">
        <x:v>https://www.formula1.com/en/racing/2026</x:v>
      </x:c>
      <x:c r="D32" s="7" t="str">
        <x:v>Aggregate listing snapshot plus purposive public qualitative review sampling; see Methodology limitations.</x:v>
      </x:c>
    </x:row>
    <x:row r="33" ht="42" customHeight="1">
      <x:c r="A33" s="7" t="str">
        <x:v>Circuit de Barcelona-Catalunya</x:v>
      </x:c>
      <x:c r="B33" s="7" t="str">
        <x:v>https://www.google.com/maps/search/?api=1&amp;query=Circuit%20de%20Barcelona-Catalunya</x:v>
      </x:c>
      <x:c r="C33" s="7" t="str">
        <x:v>https://www.formula1.com/en/racing/2026</x:v>
      </x:c>
      <x:c r="D33" s="7" t="str">
        <x:v>Aggregate listing snapshot plus purposive public qualitative review sampling; see Methodology limitations.</x:v>
      </x:c>
    </x:row>
    <x:row r="34" ht="42" customHeight="1">
      <x:c r="A34" s="7" t="str">
        <x:v>Autódromo Internacional do Algarve</x:v>
      </x:c>
      <x:c r="B34" s="7" t="str">
        <x:v>https://www.google.com/maps/search/?api=1&amp;query=Aut%C3%B3dromo%20Internacional%20do%20Algarve</x:v>
      </x:c>
      <x:c r="C34" s="7" t="str">
        <x:v>https://www.motogp.com/en/calendar/2026</x:v>
      </x:c>
      <x:c r="D34" s="7" t="str">
        <x:v>Aggregate listing snapshot plus purposive public qualitative review sampling; see Methodology limitations.</x:v>
      </x:c>
    </x:row>
    <x:row r="35" ht="42" customHeight="1">
      <x:c r="A35" s="7" t="str">
        <x:v>Lusail International Circuit</x:v>
      </x:c>
      <x:c r="B35" s="7" t="str">
        <x:v>https://www.google.com/maps/search/?api=1&amp;query=Lusail%20International%20Circuit</x:v>
      </x:c>
      <x:c r="C35" s="7" t="str">
        <x:v>https://www.formula1.com/en/racing/2026</x:v>
      </x:c>
      <x:c r="D35" s="7" t="str">
        <x:v>Aggregate listing snapshot plus purposive public qualitative review sampling; see Methodology limitations.</x:v>
      </x:c>
    </x:row>
    <x:row r="36" ht="42" customHeight="1">
      <x:c r="A36" s="7" t="str">
        <x:v>Shanghai International Circuit</x:v>
      </x:c>
      <x:c r="B36" s="7" t="str">
        <x:v>https://www.google.com/maps/search/?api=1&amp;query=Shanghai%20International%20Circuit</x:v>
      </x:c>
      <x:c r="C36" s="7" t="str">
        <x:v>https://www.formula1.com/en/racing/2026</x:v>
      </x:c>
      <x:c r="D36" s="7" t="str">
        <x:v>Aggregate listing snapshot plus purposive public qualitative review sampling; see Methodology limitations.</x:v>
      </x:c>
    </x:row>
    <x:row r="37" ht="42" customHeight="1">
      <x:c r="A37" s="7" t="str">
        <x:v>Autódromo Internacional de Goiânia</x:v>
      </x:c>
      <x:c r="B37" s="7" t="str">
        <x:v>https://www.google.com/maps/search/?api=1&amp;query=Aut%C3%B3dromo%20Internacional%20de%20Goi%C3%A2nia</x:v>
      </x:c>
      <x:c r="C37" s="7" t="str">
        <x:v>https://www.motogp.com/en/calendar/2026</x:v>
      </x:c>
      <x:c r="D37" s="7" t="str">
        <x:v>Aggregate listing snapshot plus purposive public qualitative review sampling; see Methodology limitations.</x:v>
      </x:c>
    </x:row>
    <x:row r="38" ht="42" customHeight="1">
      <x:c r="A38" s="7" t="str">
        <x:v>Miami International Autodrome</x:v>
      </x:c>
      <x:c r="B38" s="7" t="str">
        <x:v>https://www.google.com/maps/search/?api=1&amp;query=Miami%20International%20Autodrome</x:v>
      </x:c>
      <x:c r="C38" s="7" t="str">
        <x:v>https://www.formula1.com/en/racing/2026</x:v>
      </x:c>
      <x:c r="D38" s="7" t="str">
        <x:v>Aggregate listing snapshot plus purposive public qualitative review sampling; see Methodology limitations.</x:v>
      </x:c>
    </x:row>
    <x:row r="39" ht="42" customHeight="1">
      <x:c r="A39" s="7" t="str">
        <x:v>Jeddah Corniche Circuit</x:v>
      </x:c>
      <x:c r="B39" s="7" t="str">
        <x:v>https://www.google.com/maps/search/?api=1&amp;query=Jeddah%20Corniche%20Circuit</x:v>
      </x:c>
      <x:c r="C39" s="7" t="str">
        <x:v>https://www.formula1.com/en/racing/2026</x:v>
      </x:c>
      <x:c r="D39" s="7" t="str">
        <x:v>Aggregate listing snapshot plus purposive public qualitative review sampling; see Methodology limitations.</x:v>
      </x:c>
    </x:row>
    <x:row r="40" ht="42" customHeight="1">
      <x:c r="A40" s="7" t="str">
        <x:v>Las Vegas Strip Circuit</x:v>
      </x:c>
      <x:c r="B40" s="7" t="str">
        <x:v>https://www.google.com/maps/search/?api=1&amp;query=Grand%20Prix%20Plaza%20Las%20Vegas</x:v>
      </x:c>
      <x:c r="C40" s="7" t="str">
        <x:v>https://www.formula1.com/en/racing/2026</x:v>
      </x:c>
      <x:c r="D40" s="7" t="str">
        <x:v>Public rating and volume use the official Grand Prix Plaza listing, home of the Las Vegas Grand Prix Pit Building. The listing also includes year-round F1 attraction experiences; qualitative race-week coding remains based on Grand Prix spectator evidence.</x:v>
      </x:c>
    </x:row>
    <x:row r="41" ht="42" customHeight="1">
      <x:c r="A41" s="7" t="str">
        <x:v>MotorLand Aragón</x:v>
      </x:c>
      <x:c r="B41" s="7" t="str">
        <x:v>https://www.google.com/maps/search/?api=1&amp;query=MotorLand%20Arag%C3%B3n</x:v>
      </x:c>
      <x:c r="C41" s="7" t="str">
        <x:v>https://www.motogp.com/en/calendar/2026</x:v>
      </x:c>
      <x:c r="D41" s="7" t="str">
        <x:v>Aggregate listing snapshot plus purposive public qualitative review sampling; see Methodology limitations.</x:v>
      </x:c>
    </x:row>
    <x:row r="42" ht="42" customHeight="1">
      <x:c r="A42" s="7" t="str">
        <x:v>Circuit Bugatti, Le Mans</x:v>
      </x:c>
      <x:c r="B42" s="7" t="str">
        <x:v>https://www.google.com/maps/search/?api=1&amp;query=Circuit%20Bugatti%2C%20Le%20Mans</x:v>
      </x:c>
      <x:c r="C42" s="7" t="str">
        <x:v>https://www.motogp.com/en/calendar/2026</x:v>
      </x:c>
      <x:c r="D42" s="7" t="str">
        <x:v>Aggregate listing snapshot plus purposive public qualitative review sampling; see Methodology limitations.</x:v>
      </x:c>
    </x:row>
    <x:row r="43" ht="42" customHeight="1">
      <x:c r="A43" s="7" t="str">
        <x:v>Balaton Park Circuit</x:v>
      </x:c>
      <x:c r="B43" s="7" t="str">
        <x:v>https://www.google.com/maps/search/?api=1&amp;query=Balaton%20Park%20Circuit</x:v>
      </x:c>
      <x:c r="C43" s="7" t="str">
        <x:v>https://www.motogp.com/en/calendar/2026</x:v>
      </x:c>
      <x:c r="D43" s="7" t="str">
        <x:v>Aggregate listing snapshot plus purposive public qualitative review sampling; see Methodology limitations.</x:v>
      </x:c>
    </x:row>
    <x:row r="44" ht="42" customHeight="1">
      <x:c r="A44" s="7"/>
      <x:c r="B44" s="7"/>
      <x:c r="C44" s="7"/>
      <x:c r="D44" s="7"/>
    </x:row>
    <x:row r="45" ht="42" customHeight="1">
      <x:c r="A45" s="7" t="str">
        <x:v>Primary source</x:v>
      </x:c>
      <x:c r="B45" s="7" t="str">
        <x:v>https://support.google.com/business/answer/4801187?hl=en</x:v>
      </x:c>
      <x:c r="C45" s="7" t="str">
        <x:v>Google review score definition</x:v>
      </x:c>
      <x:c r="D45" s="7" t="str">
        <x:v>Google states that the score is the average of published 1–5 star ratings.</x:v>
      </x:c>
    </x:row>
    <x:row r="46" ht="42" customHeight="1">
      <x:c r="A46" s="7" t="str">
        <x:v>Primary source</x:v>
      </x:c>
      <x:c r="B46" s="7" t="str">
        <x:v>https://www.formula1.com/en/racing/2026</x:v>
      </x:c>
      <x:c r="C46" s="7" t="str">
        <x:v>2026 Formula 1 calendar</x:v>
      </x:c>
      <x:c r="D46" s="7" t="str">
        <x:v>Contemporary F1 venue universe.</x:v>
      </x:c>
    </x:row>
    <x:row r="47" ht="42" customHeight="1">
      <x:c r="A47" s="7" t="str">
        <x:v>Primary source</x:v>
      </x:c>
      <x:c r="B47" s="7" t="str">
        <x:v>https://www.motogp.com/en/calendar/2026</x:v>
      </x:c>
      <x:c r="C47" s="7" t="str">
        <x:v>2026 MotoGP calendar</x:v>
      </x:c>
      <x:c r="D47" s="7" t="str">
        <x:v>Contemporary MotoGP venue universe.</x:v>
      </x:c>
    </x:row>
    <x:row r="48" ht="42" customHeight="1">
      <x:c r="A48" s="7" t="str">
        <x:v>Editorial reference</x:v>
      </x:c>
      <x:c r="B48" s="7" t="str">
        <x:v>https://studiodromo.it/insights/f1-development-operations/</x:v>
      </x:c>
      <x:c r="C48" s="7" t="str">
        <x:v>Dromo F1 development and operations insight</x:v>
      </x:c>
      <x:c r="D48" s="7" t="str">
        <x:v>Frames the Grand Prix as a complete sports and entertainment product.</x:v>
      </x:c>
    </x:row>
    <x:row r="49" ht="42" customHeight="1">
      <x:c r="A49" s="7" t="str">
        <x:v>Snapshot</x:v>
      </x:c>
      <x:c r="B49" s="7" t="str">
        <x:v>2026-08-19 · Las Vegas correction 2026-08-20</x:v>
      </x:c>
      <x:c r="C49" s="7"/>
      <x:c r="D49" s="7" t="str">
        <x:v>Ratings and counts are volatile; retain the base snapshot and correction date with any publication.</x:v>
      </x:c>
    </x:row>
  </x:sheetData>
  <x:mergeCells>
    <x:mergeCell ref="A1:D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90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4" customHeight="1">
      <x:c r="A1" s="2" t="str">
        <x:v>DROMO Fan Experience Benchmark · Licence &amp; Citation</x:v>
      </x:c>
      <x:c r="B1" s="2"/>
      <x:c r="C1" s="2"/>
      <x:c r="D1" s="2"/>
      <x:c r="E1" s="2"/>
      <x:c r="F1" s="2"/>
    </x:row>
    <x:row r="3">
      <x:c r="A3" s="9" t="str">
        <x:v>FIELD</x:v>
      </x:c>
      <x:c r="B3" s="9" t="str">
        <x:v>TERMS</x:v>
      </x:c>
      <x:c r="C3" s="7"/>
      <x:c r="D3" s="7"/>
      <x:c r="E3" s="7"/>
      <x:c r="F3" s="7"/>
    </x:row>
    <x:row r="4" ht="46" customHeight="1">
      <x:c r="A4" s="7" t="str">
        <x:v>Copyright</x:v>
      </x:c>
      <x:c r="B4" s="7" t="str">
        <x:v>© 2026 DROMO — studiodromo.it</x:v>
      </x:c>
      <x:c r="C4" s="7"/>
      <x:c r="D4" s="7"/>
      <x:c r="E4" s="7"/>
      <x:c r="F4" s="7"/>
    </x:row>
    <x:row r="5" ht="46" customHeight="1">
      <x:c r="A5" s="7" t="str">
        <x:v>Licence</x:v>
      </x:c>
      <x:c r="B5" s="7" t="str">
        <x:v>Creative Commons Attribution 4.0 International (CC BY 4.0)</x:v>
      </x:c>
      <x:c r="C5" s="7"/>
      <x:c r="D5" s="7"/>
      <x:c r="E5" s="7"/>
      <x:c r="F5" s="7"/>
    </x:row>
    <x:row r="6" ht="46" customHeight="1">
      <x:c r="A6" s="7" t="str">
        <x:v>Licence URL</x:v>
      </x:c>
      <x:c r="B6" s="7" t="str">
        <x:v>https://creativecommons.org/licenses/by/4.0/</x:v>
      </x:c>
      <x:c r="C6" s="7"/>
      <x:c r="D6" s="7"/>
      <x:c r="E6" s="7"/>
      <x:c r="F6" s="7"/>
    </x:row>
    <x:row r="7" ht="46" customHeight="1">
      <x:c r="A7" s="7" t="str">
        <x:v>Canonical source page</x:v>
      </x:c>
      <x:c r="B7" s="7" t="str">
        <x:v>https://studiodromo.it/insights/fan-experience-benchmark-40-f1-and-motogp-circuits/</x:v>
      </x:c>
      <x:c r="C7" s="7"/>
      <x:c r="D7" s="7"/>
      <x:c r="E7" s="7"/>
      <x:c r="F7" s="7"/>
    </x:row>
    <x:row r="8" ht="46" customHeight="1">
      <x:c r="A8" s="7" t="str">
        <x:v>Required attribution</x:v>
      </x:c>
      <x:c r="B8" s="7" t="str">
        <x:v>© 2026 DROMO — studiodromo.it. Source: DROMO, “Fan Experience Benchmark: 40 F1 and MotoGP Circuits”, https://studiodromo.it/insights/fan-experience-benchmark-40-f1-and-motogp-circuits/. Licensed under CC BY 4.0. Indicate if changes were made.</x:v>
      </x:c>
      <x:c r="C8" s="7"/>
      <x:c r="D8" s="7"/>
      <x:c r="E8" s="7"/>
      <x:c r="F8" s="7"/>
    </x:row>
    <x:row r="9" ht="46" customHeight="1">
      <x:c r="A9" s="7" t="str">
        <x:v>Short social credit</x:v>
      </x:c>
      <x:c r="B9" s="7" t="str">
        <x:v>Source: DROMO Fan Experience Benchmark — https://studiodromo.it/insights/fan-experience-benchmark-40-f1-and-motogp-circuits/</x:v>
      </x:c>
      <x:c r="C9" s="7"/>
      <x:c r="D9" s="7"/>
      <x:c r="E9" s="7"/>
      <x:c r="F9" s="7"/>
    </x:row>
    <x:row r="10" ht="46" customHeight="1">
      <x:c r="A10" s="7" t="str">
        <x:v>Licensed material</x:v>
      </x:c>
      <x:c r="B10" s="7" t="str">
        <x:v>DROMO's original selection, structure, coding, analysis, charts and editorial text.</x:v>
      </x:c>
      <x:c r="C10" s="7"/>
      <x:c r="D10" s="7"/>
      <x:c r="E10" s="7"/>
      <x:c r="F10" s="7"/>
    </x:row>
    <x:row r="11" ht="46" customHeight="1">
      <x:c r="A11" s="7" t="str">
        <x:v>Excluded material</x:v>
      </x:c>
      <x:c r="B11" s="7" t="str">
        <x:v>Third-party sources; Google services and trademarks; individual reviews; review photographs; other third-party images.</x:v>
      </x:c>
      <x:c r="C11" s="7"/>
      <x:c r="D11" s="7"/>
      <x:c r="E11" s="7"/>
      <x:c r="F11" s="7"/>
    </x:row>
    <x:row r="12">
      <x:c r="A12" s="7"/>
      <x:c r="B12" s="7"/>
      <x:c r="C12" s="7"/>
      <x:c r="D12" s="7"/>
      <x:c r="E12" s="7"/>
      <x:c r="F12" s="7"/>
    </x:row>
    <x:row r="13">
      <x:c r="A13" s="10" t="str">
        <x:v>REUSE REQUIREMENTS</x:v>
      </x:c>
      <x:c r="B13" s="10"/>
      <x:c r="C13" s="10"/>
      <x:c r="D13" s="10"/>
      <x:c r="E13" s="10"/>
      <x:c r="F13" s="10"/>
    </x:row>
    <x:row r="14" ht="30" customHeight="1">
      <x:c r="A14" s="7" t="str">
        <x:v>1. Credit DROMO and studiodromo.it using the required attribution above.</x:v>
      </x:c>
      <x:c r="B14" s="7"/>
      <x:c r="C14" s="7"/>
      <x:c r="D14" s="7"/>
      <x:c r="E14" s="7"/>
      <x:c r="F14" s="7"/>
    </x:row>
    <x:row r="15" ht="30" customHeight="1">
      <x:c r="A15" s="7" t="str">
        <x:v>2. Include the canonical source-page URL and a link to CC BY 4.0 where the format permits.</x:v>
      </x:c>
      <x:c r="B15" s="7"/>
      <x:c r="C15" s="7"/>
      <x:c r="D15" s="7"/>
      <x:c r="E15" s="7"/>
      <x:c r="F15" s="7"/>
    </x:row>
    <x:row r="16" ht="30" customHeight="1">
      <x:c r="A16" s="7" t="str">
        <x:v>3. Preserve the snapshot date: 19 August 2026.</x:v>
      </x:c>
      <x:c r="B16" s="7"/>
      <x:c r="C16" s="7"/>
      <x:c r="D16" s="7"/>
      <x:c r="E16" s="7"/>
      <x:c r="F16" s="7"/>
    </x:row>
    <x:row r="17" ht="30" customHeight="1">
      <x:c r="A17" s="7" t="str">
        <x:v>4. State whether the material was changed, filtered, translated or recomputed.</x:v>
      </x:c>
      <x:c r="B17" s="7"/>
      <x:c r="C17" s="7"/>
      <x:c r="D17" s="7"/>
      <x:c r="E17" s="7"/>
      <x:c r="F17" s="7"/>
    </x:row>
    <x:row r="18" ht="30" customHeight="1">
      <x:c r="A18" s="7" t="str">
        <x:v>5. Verify separate rights before reusing any third-party text, review or image.</x:v>
      </x:c>
      <x:c r="B18" s="7"/>
      <x:c r="C18" s="7"/>
      <x:c r="D18" s="7"/>
      <x:c r="E18" s="7"/>
      <x:c r="F18" s="7"/>
    </x:row>
    <x:row r="19">
      <x:c r="A19" s="7"/>
      <x:c r="B19" s="7"/>
      <x:c r="C19" s="7"/>
      <x:c r="D19" s="7"/>
      <x:c r="E19" s="7"/>
      <x:c r="F19" s="7"/>
    </x:row>
    <x:row r="20">
      <x:c r="A20" s="10" t="str">
        <x:v>NO WARRANTY</x:v>
      </x:c>
      <x:c r="B20" s="10"/>
      <x:c r="C20" s="10"/>
      <x:c r="D20" s="10"/>
      <x:c r="E20" s="10"/>
      <x:c r="F20" s="10"/>
    </x:row>
    <x:row r="21" ht="30" customHeight="1">
      <x:c r="A21" s="7" t="str">
        <x:v>The benchmark is provided as a dated, directional research tool without warranty.</x:v>
      </x:c>
      <x:c r="B21" s="7"/>
      <x:c r="C21" s="7"/>
      <x:c r="D21" s="7"/>
      <x:c r="E21" s="7"/>
      <x:c r="F21" s="7"/>
    </x:row>
    <x:row r="22" ht="30" customHeight="1">
      <x:c r="A22" s="7" t="str">
        <x:v>It does not replace on-site capacity, accessibility, safety, transport or operational audits.</x:v>
      </x:c>
      <x:c r="B22" s="7"/>
      <x:c r="C22" s="7"/>
      <x:c r="D22" s="7"/>
      <x:c r="E22" s="7"/>
      <x:c r="F22" s="7"/>
    </x:row>
  </x:sheetData>
  <x:mergeCells>
    <x:mergeCell ref="A1:F1"/>
    <x:mergeCell ref="A13:F13"/>
    <x:mergeCell ref="A14:F14"/>
    <x:mergeCell ref="A15:F15"/>
    <x:mergeCell ref="A16:F16"/>
    <x:mergeCell ref="A17:F17"/>
    <x:mergeCell ref="A18:F18"/>
    <x:mergeCell ref="A20:F20"/>
    <x:mergeCell ref="A21:F21"/>
    <x:mergeCell ref="A22:F22"/>
  </x:mergeCells>
  <x:pageMargins left="0.7" right="0.7" top="0.75" bottom="0.75" header="0.3" footer="0.3"/>
</x:worksheet>
</file>